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userName="." reservationPassword="EB13"/>
  <workbookPr defaultThemeVersion="124226"/>
  <bookViews>
    <workbookView xWindow="600" yWindow="30" windowWidth="10335" windowHeight="6495" activeTab="2"/>
  </bookViews>
  <sheets>
    <sheet name="Secc 01" sheetId="8" r:id="rId1"/>
    <sheet name="Secc 03" sheetId="1" r:id="rId2"/>
    <sheet name="Secc 04" sheetId="9" r:id="rId3"/>
  </sheets>
  <calcPr calcId="125725"/>
</workbook>
</file>

<file path=xl/calcChain.xml><?xml version="1.0" encoding="utf-8"?>
<calcChain xmlns="http://schemas.openxmlformats.org/spreadsheetml/2006/main">
  <c r="F14" i="9"/>
  <c r="F13"/>
  <c r="U18" i="8"/>
  <c r="U17"/>
  <c r="U16"/>
  <c r="U15"/>
  <c r="U13"/>
  <c r="U12"/>
  <c r="U11"/>
  <c r="U10"/>
  <c r="U9"/>
  <c r="U8"/>
  <c r="K18"/>
  <c r="K17"/>
  <c r="K16"/>
  <c r="K15"/>
  <c r="K13"/>
  <c r="K12"/>
  <c r="K11"/>
  <c r="K10"/>
  <c r="K9"/>
  <c r="K8"/>
  <c r="C10"/>
  <c r="K9" i="1" l="1"/>
  <c r="K10"/>
  <c r="K11"/>
  <c r="K12"/>
  <c r="K13"/>
  <c r="K14"/>
  <c r="K15"/>
  <c r="K16"/>
  <c r="K17"/>
  <c r="K8"/>
  <c r="T9"/>
  <c r="T10"/>
  <c r="T11"/>
  <c r="T12"/>
  <c r="T13"/>
  <c r="T14"/>
  <c r="T15"/>
  <c r="T16"/>
  <c r="T17"/>
  <c r="T8"/>
  <c r="T20" i="9"/>
  <c r="T19"/>
  <c r="T18"/>
  <c r="T17"/>
  <c r="T16"/>
  <c r="T15"/>
  <c r="T14"/>
  <c r="T13"/>
  <c r="T12"/>
  <c r="T11"/>
  <c r="T10"/>
  <c r="T9"/>
  <c r="T8"/>
  <c r="K20"/>
  <c r="K19"/>
  <c r="K18"/>
  <c r="K17"/>
  <c r="K16"/>
  <c r="K15"/>
  <c r="K14"/>
  <c r="K13"/>
  <c r="K12"/>
  <c r="K11"/>
  <c r="K10"/>
  <c r="K9"/>
  <c r="K8"/>
  <c r="C13" i="8"/>
  <c r="C9" l="1"/>
  <c r="C11"/>
  <c r="C17"/>
  <c r="C15"/>
  <c r="C18"/>
  <c r="C18" i="9"/>
  <c r="C10"/>
  <c r="C19"/>
  <c r="C13"/>
  <c r="C12"/>
  <c r="C16"/>
  <c r="C20"/>
  <c r="C14"/>
  <c r="C8"/>
  <c r="C11" i="1"/>
  <c r="C17" i="9"/>
  <c r="C11"/>
  <c r="C15"/>
  <c r="C9"/>
  <c r="C13" i="1"/>
  <c r="C17"/>
  <c r="C9"/>
  <c r="C15"/>
  <c r="C16"/>
  <c r="C12"/>
  <c r="C14"/>
  <c r="C10"/>
  <c r="C8"/>
  <c r="C12" i="8"/>
  <c r="C8"/>
  <c r="C16"/>
</calcChain>
</file>

<file path=xl/sharedStrings.xml><?xml version="1.0" encoding="utf-8"?>
<sst xmlns="http://schemas.openxmlformats.org/spreadsheetml/2006/main" count="135" uniqueCount="77">
  <si>
    <t xml:space="preserve">DIA Y HORA: </t>
  </si>
  <si>
    <t>ESPECIALIDAD:</t>
  </si>
  <si>
    <t>Nº</t>
  </si>
  <si>
    <t>APELLIDOS - NOMBRE</t>
  </si>
  <si>
    <t>N.F</t>
  </si>
  <si>
    <t>TE1</t>
  </si>
  <si>
    <t>TE2</t>
  </si>
  <si>
    <t>TE3</t>
  </si>
  <si>
    <t>TE4</t>
  </si>
  <si>
    <t>TE5</t>
  </si>
  <si>
    <t>PTE</t>
  </si>
  <si>
    <t>I1</t>
  </si>
  <si>
    <t>I2</t>
  </si>
  <si>
    <t>TC</t>
  </si>
  <si>
    <t>PI</t>
  </si>
  <si>
    <t>TE6</t>
  </si>
  <si>
    <t>TE7</t>
  </si>
  <si>
    <t>I3</t>
  </si>
  <si>
    <t>I4</t>
  </si>
  <si>
    <t>I5</t>
  </si>
  <si>
    <t>I6</t>
  </si>
  <si>
    <t>I7</t>
  </si>
  <si>
    <t>I8</t>
  </si>
  <si>
    <t>LABORATORIO DE OPTICA Y ACUSTICA</t>
  </si>
  <si>
    <t>CODIGO: 230019</t>
  </si>
  <si>
    <t>Ing. Civil Automatización</t>
  </si>
  <si>
    <t xml:space="preserve">Martes </t>
  </si>
  <si>
    <t>PROFESOR : Evelyn Riveros</t>
  </si>
  <si>
    <t>14:10 - 15:30</t>
  </si>
  <si>
    <t>SECC. Nº: 01</t>
  </si>
  <si>
    <t>PROFESOR :Luis Soto</t>
  </si>
  <si>
    <t>SECC. Nº: 03</t>
  </si>
  <si>
    <t>18:40 - 20:00</t>
  </si>
  <si>
    <t>PROFESOR :Ismael Caceres</t>
  </si>
  <si>
    <t>9:40 - 11:00</t>
  </si>
  <si>
    <t>SECC. Nº: 04</t>
  </si>
  <si>
    <t>SEMESTRE : Segundo 2008</t>
  </si>
  <si>
    <t>Arias Muñoz Carmen Gloria</t>
  </si>
  <si>
    <t>Carrillo Hernandez Zenaida Leonor</t>
  </si>
  <si>
    <t>Chavez Manriquez Silvana Ariela</t>
  </si>
  <si>
    <t>Cuevas Martinez Fabian Alejandro</t>
  </si>
  <si>
    <t>Duran Mena Rodolfo Andres</t>
  </si>
  <si>
    <t>Rios Ruiz Juan Rene Isaac</t>
  </si>
  <si>
    <t>Rivas Jimenez Luis Ignacio</t>
  </si>
  <si>
    <t>Roa Reyes Ruth Valeria</t>
  </si>
  <si>
    <t>Ruiz Palma Yerson Eduardo</t>
  </si>
  <si>
    <t>Salgado Sanhueza Cristian Mauricio</t>
  </si>
  <si>
    <t>AYUDANTE: Mauricio Moreno</t>
  </si>
  <si>
    <t>Concha Zavala Damian Edgardo</t>
  </si>
  <si>
    <t>Espinoza Bello Daniel Ignacio</t>
  </si>
  <si>
    <t>Jimenez Campos Cristian Andres</t>
  </si>
  <si>
    <t>Peña Montero Francisco Javier</t>
  </si>
  <si>
    <t xml:space="preserve">Pino Parra Joel Esteban </t>
  </si>
  <si>
    <t>Rodriguez Fernandez Barbara Ivanna</t>
  </si>
  <si>
    <t>Seguel Gonzalez Jorge Adrian</t>
  </si>
  <si>
    <t>Sepulveda Espinoza Elson Andres</t>
  </si>
  <si>
    <t>Unda Araya Pablo Andres</t>
  </si>
  <si>
    <t>Vega Gutierrez Luis Hernan</t>
  </si>
  <si>
    <t>Améstica Rojas Ruben Benjamin</t>
  </si>
  <si>
    <t>Araneda Lopez Gabriel Enrique</t>
  </si>
  <si>
    <t>Bustos Angulo Marco Andrés</t>
  </si>
  <si>
    <t>Espinoza Carcamo Felipe Andres</t>
  </si>
  <si>
    <t>Fonseca Avendaño Jose Nicolas</t>
  </si>
  <si>
    <t>Jara Rivera David Antonio</t>
  </si>
  <si>
    <t>Jara Rivera Victor Alejandro</t>
  </si>
  <si>
    <t>Maldonado Parra Cristian Alejandro</t>
  </si>
  <si>
    <t>Padilla Hernández Álvaro Omar</t>
  </si>
  <si>
    <t>Soto Villegas Cesar Antonio</t>
  </si>
  <si>
    <t xml:space="preserve">Mendez Manosalva Sergio Felipe </t>
  </si>
  <si>
    <t>AYUDANTE: Alvaro Gonzalez</t>
  </si>
  <si>
    <t>AYUDANTE: Araceli Villegas</t>
  </si>
  <si>
    <t>Vasquez Diaz Nestor Evandro</t>
  </si>
  <si>
    <t xml:space="preserve">Mundaca Sabelle Jimmy Alex </t>
  </si>
  <si>
    <t>Muñoz Fernandez Richard Mauricio</t>
  </si>
  <si>
    <t>I9</t>
  </si>
  <si>
    <t>NCR</t>
  </si>
  <si>
    <t>Optica y Acustica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</si>
</sst>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Blackadder ITC"/>
      <family val="5"/>
    </font>
    <font>
      <b/>
      <sz val="10"/>
      <name val="Baskerville Old Face"/>
      <family val="1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12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0" xfId="0" applyBorder="1"/>
    <xf numFmtId="0" fontId="0" fillId="0" borderId="16" xfId="0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17" xfId="0" applyBorder="1"/>
    <xf numFmtId="1" fontId="0" fillId="0" borderId="18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1" fontId="0" fillId="0" borderId="20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1" xfId="0" applyBorder="1"/>
    <xf numFmtId="0" fontId="0" fillId="0" borderId="6" xfId="0" applyBorder="1"/>
    <xf numFmtId="0" fontId="0" fillId="0" borderId="0" xfId="0" applyBorder="1" applyAlignment="1">
      <alignment horizontal="center"/>
    </xf>
    <xf numFmtId="0" fontId="0" fillId="0" borderId="35" xfId="0" applyBorder="1" applyAlignment="1">
      <alignment horizontal="center"/>
    </xf>
    <xf numFmtId="1" fontId="0" fillId="0" borderId="35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Fill="1" applyBorder="1" applyAlignment="1">
      <alignment horizontal="left"/>
    </xf>
    <xf numFmtId="1" fontId="0" fillId="0" borderId="0" xfId="0" applyNumberFormat="1" applyBorder="1" applyAlignment="1">
      <alignment horizontal="center"/>
    </xf>
    <xf numFmtId="0" fontId="2" fillId="0" borderId="12" xfId="0" applyFont="1" applyBorder="1" applyAlignment="1"/>
    <xf numFmtId="0" fontId="4" fillId="0" borderId="37" xfId="0" applyFont="1" applyBorder="1" applyAlignment="1">
      <alignment horizontal="left"/>
    </xf>
    <xf numFmtId="0" fontId="4" fillId="0" borderId="38" xfId="0" applyFont="1" applyBorder="1" applyAlignment="1">
      <alignment horizontal="left"/>
    </xf>
    <xf numFmtId="0" fontId="3" fillId="0" borderId="38" xfId="0" applyFont="1" applyBorder="1"/>
    <xf numFmtId="0" fontId="4" fillId="0" borderId="29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4" fillId="0" borderId="30" xfId="0" applyFont="1" applyBorder="1"/>
    <xf numFmtId="0" fontId="1" fillId="0" borderId="0" xfId="0" applyFont="1" applyAlignment="1"/>
    <xf numFmtId="0" fontId="4" fillId="0" borderId="0" xfId="0" applyFont="1" applyBorder="1"/>
    <xf numFmtId="0" fontId="4" fillId="0" borderId="13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8" fillId="0" borderId="0" xfId="0" applyFont="1"/>
    <xf numFmtId="0" fontId="9" fillId="0" borderId="0" xfId="0" applyFont="1"/>
    <xf numFmtId="1" fontId="0" fillId="0" borderId="30" xfId="0" applyNumberFormat="1" applyBorder="1" applyAlignment="1">
      <alignment horizontal="center"/>
    </xf>
    <xf numFmtId="1" fontId="0" fillId="0" borderId="39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0" xfId="0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1" fontId="0" fillId="0" borderId="2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1" fontId="10" fillId="0" borderId="9" xfId="1" applyNumberFormat="1" applyFont="1" applyFill="1" applyBorder="1" applyAlignment="1">
      <alignment horizontal="center"/>
    </xf>
    <xf numFmtId="0" fontId="10" fillId="0" borderId="17" xfId="3" applyFont="1" applyFill="1" applyBorder="1"/>
    <xf numFmtId="1" fontId="10" fillId="0" borderId="18" xfId="3" applyNumberFormat="1" applyFont="1" applyFill="1" applyBorder="1" applyAlignment="1">
      <alignment horizontal="center"/>
    </xf>
    <xf numFmtId="1" fontId="10" fillId="0" borderId="19" xfId="3" applyNumberFormat="1" applyFont="1" applyFill="1" applyBorder="1" applyAlignment="1">
      <alignment horizontal="center"/>
    </xf>
    <xf numFmtId="0" fontId="10" fillId="0" borderId="17" xfId="2" applyFont="1" applyFill="1" applyBorder="1"/>
    <xf numFmtId="0" fontId="3" fillId="0" borderId="2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0" fillId="0" borderId="32" xfId="1" applyFont="1" applyFill="1" applyBorder="1" applyAlignment="1">
      <alignment horizontal="center"/>
    </xf>
    <xf numFmtId="0" fontId="10" fillId="0" borderId="25" xfId="1" applyFont="1" applyFill="1" applyBorder="1" applyAlignment="1">
      <alignment horizontal="center"/>
    </xf>
    <xf numFmtId="1" fontId="10" fillId="0" borderId="18" xfId="2" applyNumberFormat="1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1" fontId="3" fillId="0" borderId="35" xfId="0" applyNumberFormat="1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3" fillId="0" borderId="35" xfId="0" applyFont="1" applyFill="1" applyBorder="1"/>
    <xf numFmtId="0" fontId="10" fillId="0" borderId="26" xfId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/>
    <xf numFmtId="0" fontId="10" fillId="0" borderId="27" xfId="1" applyFont="1" applyFill="1" applyBorder="1" applyAlignment="1">
      <alignment horizontal="center"/>
    </xf>
    <xf numFmtId="1" fontId="10" fillId="0" borderId="19" xfId="2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1" fontId="3" fillId="0" borderId="7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7" xfId="0" applyFont="1" applyFill="1" applyBorder="1"/>
    <xf numFmtId="0" fontId="10" fillId="0" borderId="28" xfId="1" applyFont="1" applyFill="1" applyBorder="1" applyAlignment="1">
      <alignment horizontal="center"/>
    </xf>
    <xf numFmtId="1" fontId="10" fillId="0" borderId="42" xfId="1" applyNumberFormat="1" applyFont="1" applyFill="1" applyBorder="1" applyAlignment="1">
      <alignment horizontal="center"/>
    </xf>
    <xf numFmtId="1" fontId="10" fillId="0" borderId="18" xfId="1" applyNumberFormat="1" applyFont="1" applyFill="1" applyBorder="1" applyAlignment="1">
      <alignment horizontal="center"/>
    </xf>
    <xf numFmtId="1" fontId="10" fillId="0" borderId="19" xfId="1" applyNumberFormat="1" applyFont="1" applyFill="1" applyBorder="1" applyAlignment="1">
      <alignment horizontal="center"/>
    </xf>
    <xf numFmtId="1" fontId="10" fillId="0" borderId="43" xfId="1" applyNumberFormat="1" applyFont="1" applyFill="1" applyBorder="1" applyAlignment="1">
      <alignment horizontal="center"/>
    </xf>
    <xf numFmtId="1" fontId="10" fillId="0" borderId="27" xfId="1" applyNumberFormat="1" applyFont="1" applyFill="1" applyBorder="1" applyAlignment="1">
      <alignment horizontal="center"/>
    </xf>
    <xf numFmtId="1" fontId="10" fillId="0" borderId="28" xfId="1" applyNumberFormat="1" applyFont="1" applyFill="1" applyBorder="1" applyAlignment="1">
      <alignment horizontal="center"/>
    </xf>
    <xf numFmtId="0" fontId="3" fillId="0" borderId="44" xfId="0" applyFont="1" applyFill="1" applyBorder="1" applyAlignment="1">
      <alignment horizontal="center"/>
    </xf>
    <xf numFmtId="0" fontId="3" fillId="0" borderId="45" xfId="0" applyFont="1" applyFill="1" applyBorder="1" applyAlignment="1">
      <alignment horizontal="center"/>
    </xf>
    <xf numFmtId="0" fontId="3" fillId="0" borderId="46" xfId="0" applyFont="1" applyFill="1" applyBorder="1" applyAlignment="1">
      <alignment horizontal="center"/>
    </xf>
    <xf numFmtId="0" fontId="3" fillId="0" borderId="16" xfId="0" applyFont="1" applyFill="1" applyBorder="1"/>
    <xf numFmtId="0" fontId="3" fillId="0" borderId="36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4" xfId="0" applyFont="1" applyFill="1" applyBorder="1" applyAlignment="1">
      <alignment horizontal="center"/>
    </xf>
    <xf numFmtId="0" fontId="3" fillId="0" borderId="2" xfId="0" applyFont="1" applyFill="1" applyBorder="1"/>
    <xf numFmtId="0" fontId="3" fillId="0" borderId="15" xfId="0" applyFont="1" applyFill="1" applyBorder="1" applyAlignment="1">
      <alignment horizontal="center"/>
    </xf>
  </cellXfs>
  <cellStyles count="4">
    <cellStyle name="Buena" xfId="1" builtinId="26"/>
    <cellStyle name="Énfasis2" xfId="3" builtinId="33"/>
    <cellStyle name="Incorrecto" xfId="2" builtinId="2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2"/>
  <sheetViews>
    <sheetView zoomScaleNormal="100" workbookViewId="0"/>
  </sheetViews>
  <sheetFormatPr baseColWidth="10" defaultRowHeight="12.75"/>
  <cols>
    <col min="1" max="1" width="3.7109375" customWidth="1"/>
    <col min="2" max="2" width="36.140625" customWidth="1"/>
    <col min="3" max="3" width="5.7109375" customWidth="1"/>
    <col min="4" max="20" width="4.7109375" customWidth="1"/>
    <col min="21" max="22" width="5.7109375" customWidth="1"/>
  </cols>
  <sheetData>
    <row r="1" spans="1:22">
      <c r="A1" s="7" t="s">
        <v>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2">
      <c r="A2" s="7"/>
      <c r="B2" s="7"/>
      <c r="C2" s="7"/>
      <c r="D2" s="7"/>
      <c r="E2" s="7" t="s">
        <v>76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2">
      <c r="Q4" s="7"/>
      <c r="R4" s="7"/>
      <c r="S4" s="7"/>
      <c r="T4" s="7"/>
    </row>
    <row r="5" spans="1:22" ht="14.25">
      <c r="A5" s="56" t="s">
        <v>27</v>
      </c>
      <c r="B5" s="55"/>
      <c r="C5" s="7"/>
      <c r="D5" s="7"/>
      <c r="E5" s="7" t="s">
        <v>47</v>
      </c>
      <c r="F5" s="7"/>
      <c r="G5" s="7"/>
      <c r="H5" s="7"/>
      <c r="I5" s="7"/>
      <c r="J5" s="7"/>
      <c r="K5" s="7"/>
      <c r="L5" s="7" t="s">
        <v>0</v>
      </c>
      <c r="M5" s="7"/>
      <c r="N5" s="7"/>
      <c r="O5" s="7"/>
      <c r="P5" s="7" t="s">
        <v>26</v>
      </c>
      <c r="Q5" s="7"/>
      <c r="R5" s="7" t="s">
        <v>28</v>
      </c>
      <c r="S5" s="7"/>
      <c r="T5" s="7"/>
    </row>
    <row r="6" spans="1:22" ht="13.5" thickBot="1">
      <c r="A6" s="7" t="s">
        <v>36</v>
      </c>
      <c r="B6" s="7"/>
      <c r="C6" s="7" t="s">
        <v>29</v>
      </c>
      <c r="D6" s="7"/>
      <c r="E6" s="7"/>
      <c r="F6" s="7" t="s">
        <v>24</v>
      </c>
      <c r="G6" s="7"/>
      <c r="H6" s="7"/>
      <c r="I6" s="7"/>
      <c r="J6" s="7"/>
      <c r="L6" s="7" t="s">
        <v>1</v>
      </c>
      <c r="M6" s="7"/>
      <c r="N6" s="7"/>
      <c r="O6" s="7"/>
      <c r="P6" s="7" t="s">
        <v>25</v>
      </c>
      <c r="Q6" s="7"/>
      <c r="R6" s="7"/>
      <c r="S6" s="7"/>
      <c r="T6" s="7"/>
    </row>
    <row r="7" spans="1:22" ht="15.75" thickBot="1">
      <c r="A7" s="34" t="s">
        <v>2</v>
      </c>
      <c r="B7" s="35" t="s">
        <v>3</v>
      </c>
      <c r="C7" s="69" t="s">
        <v>4</v>
      </c>
      <c r="D7" s="2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15</v>
      </c>
      <c r="J7" s="3" t="s">
        <v>16</v>
      </c>
      <c r="K7" s="64" t="s">
        <v>10</v>
      </c>
      <c r="L7" s="4" t="s">
        <v>11</v>
      </c>
      <c r="M7" s="3" t="s">
        <v>12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21</v>
      </c>
      <c r="S7" s="5" t="s">
        <v>22</v>
      </c>
      <c r="T7" s="59" t="s">
        <v>74</v>
      </c>
      <c r="U7" s="64" t="s">
        <v>14</v>
      </c>
      <c r="V7" s="27" t="s">
        <v>13</v>
      </c>
    </row>
    <row r="8" spans="1:22" ht="15">
      <c r="A8" s="31">
        <v>1</v>
      </c>
      <c r="B8" s="45" t="s">
        <v>37</v>
      </c>
      <c r="C8" s="70">
        <f t="shared" ref="C8:C17" si="0">0.35*K8+0.3*U8+0.35*V8</f>
        <v>79.899999999999991</v>
      </c>
      <c r="D8" s="62">
        <v>62</v>
      </c>
      <c r="E8" s="21">
        <v>50</v>
      </c>
      <c r="F8" s="22">
        <v>75</v>
      </c>
      <c r="G8" s="21">
        <v>75</v>
      </c>
      <c r="H8" s="21">
        <v>50</v>
      </c>
      <c r="I8" s="21">
        <v>70</v>
      </c>
      <c r="J8" s="24">
        <v>50</v>
      </c>
      <c r="K8" s="65">
        <f>AVERAGE(D8:J8)</f>
        <v>61.714285714285715</v>
      </c>
      <c r="L8" s="25">
        <v>90</v>
      </c>
      <c r="M8" s="21">
        <v>82</v>
      </c>
      <c r="N8" s="22">
        <v>87</v>
      </c>
      <c r="O8" s="21">
        <v>92</v>
      </c>
      <c r="P8" s="21">
        <v>92</v>
      </c>
      <c r="Q8" s="22">
        <v>91</v>
      </c>
      <c r="R8" s="22">
        <v>90</v>
      </c>
      <c r="S8" s="21">
        <v>90</v>
      </c>
      <c r="T8" s="24">
        <v>90</v>
      </c>
      <c r="U8" s="65">
        <f>AVERAGE(L8:T8)</f>
        <v>89.333333333333329</v>
      </c>
      <c r="V8" s="28">
        <v>90</v>
      </c>
    </row>
    <row r="9" spans="1:22" ht="15">
      <c r="A9" s="32">
        <v>2</v>
      </c>
      <c r="B9" s="46" t="s">
        <v>38</v>
      </c>
      <c r="C9" s="70">
        <f t="shared" si="0"/>
        <v>77.216666666666669</v>
      </c>
      <c r="D9" s="1">
        <v>35</v>
      </c>
      <c r="E9" s="10">
        <v>75</v>
      </c>
      <c r="F9" s="17">
        <v>75</v>
      </c>
      <c r="G9" s="10">
        <v>65</v>
      </c>
      <c r="H9" s="10">
        <v>75</v>
      </c>
      <c r="I9" s="10">
        <v>90</v>
      </c>
      <c r="J9" s="11">
        <v>40</v>
      </c>
      <c r="K9" s="57">
        <f t="shared" ref="K9:K18" si="1">AVERAGE(D9:J9)</f>
        <v>65</v>
      </c>
      <c r="L9" s="9">
        <v>84</v>
      </c>
      <c r="M9" s="10">
        <v>83</v>
      </c>
      <c r="N9" s="17">
        <v>81</v>
      </c>
      <c r="O9" s="10">
        <v>86</v>
      </c>
      <c r="P9" s="10">
        <v>90</v>
      </c>
      <c r="Q9" s="17">
        <v>92</v>
      </c>
      <c r="R9" s="17">
        <v>93</v>
      </c>
      <c r="S9" s="10">
        <v>91</v>
      </c>
      <c r="T9" s="11">
        <v>94</v>
      </c>
      <c r="U9" s="57">
        <f t="shared" ref="U9:U18" si="2">AVERAGE(L9:T9)</f>
        <v>88.222222222222229</v>
      </c>
      <c r="V9" s="29">
        <v>80</v>
      </c>
    </row>
    <row r="10" spans="1:22" ht="15">
      <c r="A10" s="32">
        <v>3</v>
      </c>
      <c r="B10" s="46" t="s">
        <v>39</v>
      </c>
      <c r="C10" s="70">
        <f t="shared" si="0"/>
        <v>76.433333333333337</v>
      </c>
      <c r="D10" s="1">
        <v>50</v>
      </c>
      <c r="E10" s="10">
        <v>50</v>
      </c>
      <c r="F10" s="17">
        <v>95</v>
      </c>
      <c r="G10" s="10">
        <v>50</v>
      </c>
      <c r="H10" s="10">
        <v>65</v>
      </c>
      <c r="I10" s="10">
        <v>90</v>
      </c>
      <c r="J10" s="11">
        <v>40</v>
      </c>
      <c r="K10" s="57">
        <f t="shared" si="1"/>
        <v>62.857142857142854</v>
      </c>
      <c r="L10" s="9">
        <v>84</v>
      </c>
      <c r="M10" s="10">
        <v>82</v>
      </c>
      <c r="N10" s="17">
        <v>81</v>
      </c>
      <c r="O10" s="10">
        <v>86</v>
      </c>
      <c r="P10" s="10">
        <v>90</v>
      </c>
      <c r="Q10" s="17">
        <v>92</v>
      </c>
      <c r="R10" s="17">
        <v>93</v>
      </c>
      <c r="S10" s="10">
        <v>91</v>
      </c>
      <c r="T10" s="11">
        <v>94</v>
      </c>
      <c r="U10" s="57">
        <f t="shared" si="2"/>
        <v>88.111111111111114</v>
      </c>
      <c r="V10" s="29">
        <v>80</v>
      </c>
    </row>
    <row r="11" spans="1:22" ht="15">
      <c r="A11" s="32">
        <v>4</v>
      </c>
      <c r="B11" s="46" t="s">
        <v>40</v>
      </c>
      <c r="C11" s="70">
        <f t="shared" si="0"/>
        <v>78.3</v>
      </c>
      <c r="D11" s="1">
        <v>63</v>
      </c>
      <c r="E11" s="10">
        <v>35</v>
      </c>
      <c r="F11" s="17">
        <v>90</v>
      </c>
      <c r="G11" s="10">
        <v>40</v>
      </c>
      <c r="H11" s="10">
        <v>70</v>
      </c>
      <c r="I11" s="10">
        <v>40</v>
      </c>
      <c r="J11" s="11">
        <v>50</v>
      </c>
      <c r="K11" s="57">
        <f t="shared" si="1"/>
        <v>55.428571428571431</v>
      </c>
      <c r="L11" s="9">
        <v>67</v>
      </c>
      <c r="M11" s="10">
        <v>86</v>
      </c>
      <c r="N11" s="17">
        <v>60</v>
      </c>
      <c r="O11" s="10">
        <v>75</v>
      </c>
      <c r="P11" s="10">
        <v>85</v>
      </c>
      <c r="Q11" s="17">
        <v>75</v>
      </c>
      <c r="R11" s="17">
        <v>90</v>
      </c>
      <c r="S11" s="10">
        <v>93</v>
      </c>
      <c r="T11" s="11">
        <v>86</v>
      </c>
      <c r="U11" s="57">
        <f t="shared" si="2"/>
        <v>79.666666666666671</v>
      </c>
      <c r="V11" s="29">
        <v>100</v>
      </c>
    </row>
    <row r="12" spans="1:22" ht="15">
      <c r="A12" s="32">
        <v>5</v>
      </c>
      <c r="B12" s="46" t="s">
        <v>41</v>
      </c>
      <c r="C12" s="70">
        <f t="shared" si="0"/>
        <v>73.900000000000006</v>
      </c>
      <c r="D12" s="1">
        <v>60</v>
      </c>
      <c r="E12" s="10">
        <v>20</v>
      </c>
      <c r="F12" s="17">
        <v>60</v>
      </c>
      <c r="G12" s="10">
        <v>30</v>
      </c>
      <c r="H12" s="10">
        <v>65</v>
      </c>
      <c r="I12" s="10">
        <v>15</v>
      </c>
      <c r="J12" s="11">
        <v>50</v>
      </c>
      <c r="K12" s="57">
        <f t="shared" si="1"/>
        <v>42.857142857142854</v>
      </c>
      <c r="L12" s="9">
        <v>67</v>
      </c>
      <c r="M12" s="10">
        <v>86</v>
      </c>
      <c r="N12" s="17">
        <v>60</v>
      </c>
      <c r="O12" s="10">
        <v>75</v>
      </c>
      <c r="P12" s="10">
        <v>85</v>
      </c>
      <c r="Q12" s="17">
        <v>75</v>
      </c>
      <c r="R12" s="17">
        <v>90</v>
      </c>
      <c r="S12" s="10">
        <v>93</v>
      </c>
      <c r="T12" s="11">
        <v>86</v>
      </c>
      <c r="U12" s="57">
        <f t="shared" si="2"/>
        <v>79.666666666666671</v>
      </c>
      <c r="V12" s="29">
        <v>100</v>
      </c>
    </row>
    <row r="13" spans="1:22" ht="15">
      <c r="A13" s="32">
        <v>6</v>
      </c>
      <c r="B13" s="46" t="s">
        <v>68</v>
      </c>
      <c r="C13" s="70">
        <f>0.35*K13+0.3*T13+0.35*V13</f>
        <v>74</v>
      </c>
      <c r="D13" s="1">
        <v>63</v>
      </c>
      <c r="E13" s="10">
        <v>40</v>
      </c>
      <c r="F13" s="17">
        <v>55</v>
      </c>
      <c r="G13" s="10">
        <v>55</v>
      </c>
      <c r="H13" s="10">
        <v>90</v>
      </c>
      <c r="I13" s="10">
        <v>100</v>
      </c>
      <c r="J13" s="11">
        <v>25</v>
      </c>
      <c r="K13" s="57">
        <f t="shared" si="1"/>
        <v>61.142857142857146</v>
      </c>
      <c r="L13" s="9">
        <v>77</v>
      </c>
      <c r="M13" s="10">
        <v>70</v>
      </c>
      <c r="N13" s="17">
        <v>86</v>
      </c>
      <c r="O13" s="10">
        <v>93</v>
      </c>
      <c r="P13" s="10">
        <v>95</v>
      </c>
      <c r="Q13" s="17">
        <v>93</v>
      </c>
      <c r="R13" s="17">
        <v>87</v>
      </c>
      <c r="S13" s="10">
        <v>89</v>
      </c>
      <c r="T13" s="66">
        <v>82</v>
      </c>
      <c r="U13" s="57">
        <f t="shared" si="2"/>
        <v>85.777777777777771</v>
      </c>
      <c r="V13" s="29">
        <v>80</v>
      </c>
    </row>
    <row r="14" spans="1:22" ht="15">
      <c r="A14" s="32">
        <v>7</v>
      </c>
      <c r="B14" s="46" t="s">
        <v>42</v>
      </c>
      <c r="C14" s="70" t="s">
        <v>75</v>
      </c>
      <c r="D14" s="1"/>
      <c r="E14" s="10"/>
      <c r="F14" s="17"/>
      <c r="G14" s="10"/>
      <c r="H14" s="10"/>
      <c r="I14" s="10"/>
      <c r="J14" s="11"/>
      <c r="K14" s="57">
        <v>0</v>
      </c>
      <c r="L14" s="9"/>
      <c r="M14" s="10"/>
      <c r="N14" s="17"/>
      <c r="O14" s="10"/>
      <c r="P14" s="10"/>
      <c r="Q14" s="17"/>
      <c r="R14" s="17"/>
      <c r="S14" s="10"/>
      <c r="T14" s="11"/>
      <c r="U14" s="57">
        <v>0</v>
      </c>
      <c r="V14" s="29">
        <v>0</v>
      </c>
    </row>
    <row r="15" spans="1:22" ht="15">
      <c r="A15" s="32">
        <v>8</v>
      </c>
      <c r="B15" s="46" t="s">
        <v>43</v>
      </c>
      <c r="C15" s="70">
        <f t="shared" si="0"/>
        <v>83.85</v>
      </c>
      <c r="D15" s="1">
        <v>75</v>
      </c>
      <c r="E15" s="10">
        <v>31</v>
      </c>
      <c r="F15" s="17">
        <v>65</v>
      </c>
      <c r="G15" s="10">
        <v>75</v>
      </c>
      <c r="H15" s="10">
        <v>75</v>
      </c>
      <c r="I15" s="10">
        <v>90</v>
      </c>
      <c r="J15" s="11">
        <v>30</v>
      </c>
      <c r="K15" s="57">
        <f t="shared" si="1"/>
        <v>63</v>
      </c>
      <c r="L15" s="9">
        <v>90</v>
      </c>
      <c r="M15" s="10">
        <v>82</v>
      </c>
      <c r="N15" s="17">
        <v>87</v>
      </c>
      <c r="O15" s="10">
        <v>92</v>
      </c>
      <c r="P15" s="10">
        <v>92</v>
      </c>
      <c r="Q15" s="17">
        <v>91</v>
      </c>
      <c r="R15" s="17">
        <v>90</v>
      </c>
      <c r="S15" s="10">
        <v>90</v>
      </c>
      <c r="T15" s="11">
        <v>90</v>
      </c>
      <c r="U15" s="57">
        <f t="shared" si="2"/>
        <v>89.333333333333329</v>
      </c>
      <c r="V15" s="29">
        <v>100</v>
      </c>
    </row>
    <row r="16" spans="1:22" ht="15">
      <c r="A16" s="32">
        <v>9</v>
      </c>
      <c r="B16" s="47" t="s">
        <v>44</v>
      </c>
      <c r="C16" s="70">
        <f t="shared" si="0"/>
        <v>74.716666666666669</v>
      </c>
      <c r="D16" s="1">
        <v>55</v>
      </c>
      <c r="E16" s="10">
        <v>60</v>
      </c>
      <c r="F16" s="17">
        <v>75</v>
      </c>
      <c r="G16" s="10">
        <v>85</v>
      </c>
      <c r="H16" s="10">
        <v>60</v>
      </c>
      <c r="I16" s="10">
        <v>55</v>
      </c>
      <c r="J16" s="11">
        <v>15</v>
      </c>
      <c r="K16" s="57">
        <f t="shared" si="1"/>
        <v>57.857142857142854</v>
      </c>
      <c r="L16" s="9">
        <v>84</v>
      </c>
      <c r="M16" s="10">
        <v>83</v>
      </c>
      <c r="N16" s="17">
        <v>81</v>
      </c>
      <c r="O16" s="10">
        <v>86</v>
      </c>
      <c r="P16" s="10">
        <v>90</v>
      </c>
      <c r="Q16" s="17">
        <v>92</v>
      </c>
      <c r="R16" s="17">
        <v>93</v>
      </c>
      <c r="S16" s="10">
        <v>91</v>
      </c>
      <c r="T16" s="11">
        <v>94</v>
      </c>
      <c r="U16" s="57">
        <f t="shared" si="2"/>
        <v>88.222222222222229</v>
      </c>
      <c r="V16" s="29">
        <v>80</v>
      </c>
    </row>
    <row r="17" spans="1:22" ht="15">
      <c r="A17" s="32">
        <v>10</v>
      </c>
      <c r="B17" s="46" t="s">
        <v>45</v>
      </c>
      <c r="C17" s="70">
        <f t="shared" si="0"/>
        <v>70.883333333333326</v>
      </c>
      <c r="D17" s="1">
        <v>5</v>
      </c>
      <c r="E17" s="10">
        <v>10</v>
      </c>
      <c r="F17" s="17">
        <v>50</v>
      </c>
      <c r="G17" s="10">
        <v>60</v>
      </c>
      <c r="H17" s="10">
        <v>50</v>
      </c>
      <c r="I17" s="10">
        <v>75</v>
      </c>
      <c r="J17" s="11">
        <v>25</v>
      </c>
      <c r="K17" s="57">
        <f t="shared" si="1"/>
        <v>39.285714285714285</v>
      </c>
      <c r="L17" s="63">
        <v>96</v>
      </c>
      <c r="M17" s="61">
        <v>70</v>
      </c>
      <c r="N17" s="61">
        <v>66</v>
      </c>
      <c r="O17" s="61">
        <v>90</v>
      </c>
      <c r="P17" s="61">
        <v>94</v>
      </c>
      <c r="Q17" s="61">
        <v>90</v>
      </c>
      <c r="R17" s="61">
        <v>85</v>
      </c>
      <c r="S17" s="61">
        <v>91</v>
      </c>
      <c r="T17" s="67">
        <v>87</v>
      </c>
      <c r="U17" s="57">
        <f t="shared" si="2"/>
        <v>85.444444444444443</v>
      </c>
      <c r="V17" s="29">
        <v>90</v>
      </c>
    </row>
    <row r="18" spans="1:22" ht="15">
      <c r="A18" s="32">
        <v>11</v>
      </c>
      <c r="B18" s="46" t="s">
        <v>46</v>
      </c>
      <c r="C18" s="70">
        <f>0.35*K18+0.3*U18+0.35*V18</f>
        <v>72.733333333333334</v>
      </c>
      <c r="D18" s="1">
        <v>17</v>
      </c>
      <c r="E18" s="10">
        <v>10</v>
      </c>
      <c r="F18" s="17">
        <v>50</v>
      </c>
      <c r="G18" s="10">
        <v>60</v>
      </c>
      <c r="H18" s="10">
        <v>65</v>
      </c>
      <c r="I18" s="10">
        <v>50</v>
      </c>
      <c r="J18" s="11">
        <v>60</v>
      </c>
      <c r="K18" s="57">
        <f t="shared" si="1"/>
        <v>44.571428571428569</v>
      </c>
      <c r="L18" s="9">
        <v>96</v>
      </c>
      <c r="M18" s="10">
        <v>70</v>
      </c>
      <c r="N18" s="17">
        <v>66</v>
      </c>
      <c r="O18" s="10">
        <v>90</v>
      </c>
      <c r="P18" s="10">
        <v>94</v>
      </c>
      <c r="Q18" s="17">
        <v>90</v>
      </c>
      <c r="R18" s="17">
        <v>85</v>
      </c>
      <c r="S18" s="10">
        <v>91</v>
      </c>
      <c r="T18" s="11">
        <v>87</v>
      </c>
      <c r="U18" s="57">
        <f t="shared" si="2"/>
        <v>85.444444444444443</v>
      </c>
      <c r="V18" s="29">
        <v>90</v>
      </c>
    </row>
    <row r="19" spans="1:22" ht="15.75" thickBot="1">
      <c r="A19" s="33">
        <v>12</v>
      </c>
      <c r="B19" s="44"/>
      <c r="C19" s="71"/>
      <c r="D19" s="2"/>
      <c r="E19" s="8"/>
      <c r="F19" s="20"/>
      <c r="G19" s="8"/>
      <c r="H19" s="8"/>
      <c r="I19" s="8"/>
      <c r="J19" s="13"/>
      <c r="K19" s="14"/>
      <c r="L19" s="12"/>
      <c r="M19" s="8"/>
      <c r="N19" s="20"/>
      <c r="O19" s="8"/>
      <c r="P19" s="8"/>
      <c r="Q19" s="20"/>
      <c r="R19" s="20"/>
      <c r="S19" s="13"/>
      <c r="T19" s="60"/>
      <c r="U19" s="14"/>
      <c r="V19" s="30"/>
    </row>
    <row r="20" spans="1:22">
      <c r="D20" s="36"/>
    </row>
    <row r="21" spans="1:2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</sheetData>
  <phoneticPr fontId="0" type="noConversion"/>
  <printOptions horizontalCentered="1" verticalCentered="1"/>
  <pageMargins left="0.78740157480314965" right="0.78740157480314965" top="0.94488188976377963" bottom="0.98425196850393704" header="0" footer="0"/>
  <pageSetup paperSize="5" orientation="landscape" r:id="rId1"/>
  <headerFooter alignWithMargins="0">
    <oddFooter xml:space="preserve">&amp;LNo se aceptara la inclusión de nuevos alumnos en la lista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X22"/>
  <sheetViews>
    <sheetView zoomScale="75" zoomScaleNormal="75" zoomScaleSheetLayoutView="100" workbookViewId="0"/>
  </sheetViews>
  <sheetFormatPr baseColWidth="10" defaultRowHeight="12.75"/>
  <cols>
    <col min="1" max="1" width="3.7109375" customWidth="1"/>
    <col min="2" max="2" width="35.5703125" customWidth="1"/>
    <col min="3" max="3" width="5.7109375" customWidth="1"/>
    <col min="4" max="20" width="4.7109375" customWidth="1"/>
    <col min="21" max="21" width="5.7109375" customWidth="1"/>
    <col min="24" max="24" width="11.42578125" style="15"/>
  </cols>
  <sheetData>
    <row r="1" spans="1:21">
      <c r="A1" s="51" t="s">
        <v>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21">
      <c r="A2" s="51"/>
      <c r="B2" s="7"/>
      <c r="C2" s="7"/>
      <c r="D2" s="7"/>
      <c r="E2" s="7" t="s">
        <v>76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21">
      <c r="A3" s="5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21">
      <c r="Q4" s="7"/>
      <c r="R4" s="7"/>
      <c r="S4" s="7"/>
    </row>
    <row r="5" spans="1:21">
      <c r="A5" s="7" t="s">
        <v>30</v>
      </c>
      <c r="B5" s="7"/>
      <c r="C5" s="7"/>
      <c r="D5" s="7"/>
      <c r="E5" s="7" t="s">
        <v>69</v>
      </c>
      <c r="F5" s="7"/>
      <c r="G5" s="7"/>
      <c r="H5" s="7"/>
      <c r="I5" s="7"/>
      <c r="J5" s="7"/>
      <c r="K5" s="7"/>
      <c r="L5" s="7" t="s">
        <v>0</v>
      </c>
      <c r="M5" s="7"/>
      <c r="N5" s="7"/>
      <c r="O5" s="7"/>
      <c r="P5" s="7" t="s">
        <v>26</v>
      </c>
      <c r="Q5" s="7"/>
      <c r="R5" s="7" t="s">
        <v>32</v>
      </c>
      <c r="S5" s="7"/>
    </row>
    <row r="6" spans="1:21" ht="13.5" thickBot="1">
      <c r="A6" s="7" t="s">
        <v>36</v>
      </c>
      <c r="B6" s="7"/>
      <c r="C6" s="7" t="s">
        <v>31</v>
      </c>
      <c r="D6" s="7"/>
      <c r="E6" s="7"/>
      <c r="F6" s="7" t="s">
        <v>24</v>
      </c>
      <c r="G6" s="7"/>
      <c r="H6" s="7"/>
      <c r="I6" s="7"/>
      <c r="J6" s="7"/>
      <c r="L6" s="7" t="s">
        <v>1</v>
      </c>
      <c r="M6" s="7"/>
      <c r="N6" s="7"/>
      <c r="O6" s="7"/>
      <c r="P6" s="7" t="s">
        <v>25</v>
      </c>
      <c r="Q6" s="7"/>
      <c r="R6" s="7"/>
      <c r="S6" s="7"/>
    </row>
    <row r="7" spans="1:21" ht="15.75" thickBot="1">
      <c r="A7" s="34" t="s">
        <v>2</v>
      </c>
      <c r="B7" s="35" t="s">
        <v>3</v>
      </c>
      <c r="C7" s="72" t="s">
        <v>4</v>
      </c>
      <c r="D7" s="73" t="s">
        <v>5</v>
      </c>
      <c r="E7" s="74" t="s">
        <v>6</v>
      </c>
      <c r="F7" s="74" t="s">
        <v>7</v>
      </c>
      <c r="G7" s="74" t="s">
        <v>8</v>
      </c>
      <c r="H7" s="74" t="s">
        <v>9</v>
      </c>
      <c r="I7" s="74" t="s">
        <v>15</v>
      </c>
      <c r="J7" s="74" t="s">
        <v>16</v>
      </c>
      <c r="K7" s="75" t="s">
        <v>10</v>
      </c>
      <c r="L7" s="103" t="s">
        <v>11</v>
      </c>
      <c r="M7" s="104" t="s">
        <v>12</v>
      </c>
      <c r="N7" s="104" t="s">
        <v>17</v>
      </c>
      <c r="O7" s="104" t="s">
        <v>18</v>
      </c>
      <c r="P7" s="104" t="s">
        <v>19</v>
      </c>
      <c r="Q7" s="104" t="s">
        <v>20</v>
      </c>
      <c r="R7" s="104" t="s">
        <v>21</v>
      </c>
      <c r="S7" s="105" t="s">
        <v>22</v>
      </c>
      <c r="T7" s="75" t="s">
        <v>14</v>
      </c>
      <c r="U7" s="76" t="s">
        <v>13</v>
      </c>
    </row>
    <row r="8" spans="1:21" ht="15">
      <c r="A8" s="31">
        <v>1</v>
      </c>
      <c r="B8" s="48" t="s">
        <v>48</v>
      </c>
      <c r="C8" s="77">
        <f t="shared" ref="C8:C17" si="0">0.35*K8+0.3*T8+0.35*U8</f>
        <v>77.137500000000003</v>
      </c>
      <c r="D8" s="78">
        <v>50</v>
      </c>
      <c r="E8" s="79">
        <v>70</v>
      </c>
      <c r="F8" s="80">
        <v>38</v>
      </c>
      <c r="G8" s="79">
        <v>60</v>
      </c>
      <c r="H8" s="79">
        <v>60</v>
      </c>
      <c r="I8" s="79">
        <v>95</v>
      </c>
      <c r="J8" s="81">
        <v>50</v>
      </c>
      <c r="K8" s="97">
        <f>(J8+I8+H8+G8+F8+E8+D8)/7</f>
        <v>60.428571428571431</v>
      </c>
      <c r="L8" s="106">
        <v>75</v>
      </c>
      <c r="M8" s="79">
        <v>90</v>
      </c>
      <c r="N8" s="80">
        <v>80</v>
      </c>
      <c r="O8" s="79">
        <v>75</v>
      </c>
      <c r="P8" s="80">
        <v>78</v>
      </c>
      <c r="Q8" s="82">
        <v>85</v>
      </c>
      <c r="R8" s="80">
        <v>80</v>
      </c>
      <c r="S8" s="107">
        <v>90</v>
      </c>
      <c r="T8" s="100">
        <f>(L8+M8+N8+O8+P8+Q8+R8+S8)/8</f>
        <v>81.625</v>
      </c>
      <c r="U8" s="83">
        <v>90</v>
      </c>
    </row>
    <row r="9" spans="1:21" ht="15">
      <c r="A9" s="32">
        <v>2</v>
      </c>
      <c r="B9" s="49" t="s">
        <v>49</v>
      </c>
      <c r="C9" s="77">
        <f t="shared" si="0"/>
        <v>75.349999999999994</v>
      </c>
      <c r="D9" s="84">
        <v>80</v>
      </c>
      <c r="E9" s="85">
        <v>60</v>
      </c>
      <c r="F9" s="86">
        <v>40</v>
      </c>
      <c r="G9" s="85">
        <v>65</v>
      </c>
      <c r="H9" s="85">
        <v>60</v>
      </c>
      <c r="I9" s="85">
        <v>92</v>
      </c>
      <c r="J9" s="87">
        <v>50</v>
      </c>
      <c r="K9" s="98">
        <f t="shared" ref="K9:K17" si="1">(J9+I9+H9+G9+F9+E9+D9)/7</f>
        <v>63.857142857142854</v>
      </c>
      <c r="L9" s="108">
        <v>75</v>
      </c>
      <c r="M9" s="85">
        <v>70</v>
      </c>
      <c r="N9" s="86">
        <v>75</v>
      </c>
      <c r="O9" s="85">
        <v>70</v>
      </c>
      <c r="P9" s="86">
        <v>75</v>
      </c>
      <c r="Q9" s="88">
        <v>80</v>
      </c>
      <c r="R9" s="86">
        <v>90</v>
      </c>
      <c r="S9" s="109">
        <v>85</v>
      </c>
      <c r="T9" s="101">
        <f t="shared" ref="T9:T17" si="2">(L9+M9+N9+O9+P9+Q9+R9+S9)/8</f>
        <v>77.5</v>
      </c>
      <c r="U9" s="89">
        <v>85</v>
      </c>
    </row>
    <row r="10" spans="1:21" ht="15">
      <c r="A10" s="32">
        <v>3</v>
      </c>
      <c r="B10" s="49" t="s">
        <v>50</v>
      </c>
      <c r="C10" s="77">
        <f t="shared" si="0"/>
        <v>76.587499999999991</v>
      </c>
      <c r="D10" s="84">
        <v>60</v>
      </c>
      <c r="E10" s="85">
        <v>60</v>
      </c>
      <c r="F10" s="86">
        <v>61</v>
      </c>
      <c r="G10" s="85">
        <v>80</v>
      </c>
      <c r="H10" s="85">
        <v>40</v>
      </c>
      <c r="I10" s="85">
        <v>96</v>
      </c>
      <c r="J10" s="87">
        <v>50</v>
      </c>
      <c r="K10" s="98">
        <f t="shared" si="1"/>
        <v>63.857142857142854</v>
      </c>
      <c r="L10" s="108">
        <v>75</v>
      </c>
      <c r="M10" s="85">
        <v>90</v>
      </c>
      <c r="N10" s="86">
        <v>80</v>
      </c>
      <c r="O10" s="85">
        <v>75</v>
      </c>
      <c r="P10" s="86">
        <v>78</v>
      </c>
      <c r="Q10" s="88">
        <v>85</v>
      </c>
      <c r="R10" s="86">
        <v>80</v>
      </c>
      <c r="S10" s="109">
        <v>90</v>
      </c>
      <c r="T10" s="101">
        <f t="shared" si="2"/>
        <v>81.625</v>
      </c>
      <c r="U10" s="89">
        <v>85</v>
      </c>
    </row>
    <row r="11" spans="1:21" ht="15">
      <c r="A11" s="32">
        <v>4</v>
      </c>
      <c r="B11" s="49" t="s">
        <v>51</v>
      </c>
      <c r="C11" s="77">
        <f t="shared" si="0"/>
        <v>69.7</v>
      </c>
      <c r="D11" s="84">
        <v>40</v>
      </c>
      <c r="E11" s="85">
        <v>65</v>
      </c>
      <c r="F11" s="86">
        <v>55</v>
      </c>
      <c r="G11" s="85">
        <v>55</v>
      </c>
      <c r="H11" s="85">
        <v>40</v>
      </c>
      <c r="I11" s="85">
        <v>99</v>
      </c>
      <c r="J11" s="87">
        <v>50</v>
      </c>
      <c r="K11" s="98">
        <f t="shared" si="1"/>
        <v>57.714285714285715</v>
      </c>
      <c r="L11" s="108">
        <v>75</v>
      </c>
      <c r="M11" s="85">
        <v>70</v>
      </c>
      <c r="N11" s="86">
        <v>75</v>
      </c>
      <c r="O11" s="85">
        <v>70</v>
      </c>
      <c r="P11" s="86">
        <v>75</v>
      </c>
      <c r="Q11" s="88">
        <v>80</v>
      </c>
      <c r="R11" s="86">
        <v>90</v>
      </c>
      <c r="S11" s="109">
        <v>85</v>
      </c>
      <c r="T11" s="101">
        <f t="shared" si="2"/>
        <v>77.5</v>
      </c>
      <c r="U11" s="89">
        <v>75</v>
      </c>
    </row>
    <row r="12" spans="1:21" ht="15">
      <c r="A12" s="32">
        <v>5</v>
      </c>
      <c r="B12" s="49" t="s">
        <v>52</v>
      </c>
      <c r="C12" s="77">
        <f t="shared" si="0"/>
        <v>60.987499999999997</v>
      </c>
      <c r="D12" s="84">
        <v>50</v>
      </c>
      <c r="E12" s="85">
        <v>65</v>
      </c>
      <c r="F12" s="86">
        <v>10</v>
      </c>
      <c r="G12" s="85">
        <v>15</v>
      </c>
      <c r="H12" s="85">
        <v>40</v>
      </c>
      <c r="I12" s="85">
        <v>100</v>
      </c>
      <c r="J12" s="87">
        <v>50</v>
      </c>
      <c r="K12" s="98">
        <f t="shared" si="1"/>
        <v>47.142857142857146</v>
      </c>
      <c r="L12" s="108">
        <v>75</v>
      </c>
      <c r="M12" s="85">
        <v>60</v>
      </c>
      <c r="N12" s="86">
        <v>70</v>
      </c>
      <c r="O12" s="85">
        <v>80</v>
      </c>
      <c r="P12" s="86">
        <v>90</v>
      </c>
      <c r="Q12" s="88">
        <v>80</v>
      </c>
      <c r="R12" s="86">
        <v>100</v>
      </c>
      <c r="S12" s="109">
        <v>90</v>
      </c>
      <c r="T12" s="101">
        <f t="shared" si="2"/>
        <v>80.625</v>
      </c>
      <c r="U12" s="89">
        <v>58</v>
      </c>
    </row>
    <row r="13" spans="1:21" ht="15">
      <c r="A13" s="32">
        <v>6</v>
      </c>
      <c r="B13" s="49" t="s">
        <v>53</v>
      </c>
      <c r="C13" s="77">
        <f t="shared" si="0"/>
        <v>82.224999999999994</v>
      </c>
      <c r="D13" s="84">
        <v>80</v>
      </c>
      <c r="E13" s="85">
        <v>90</v>
      </c>
      <c r="F13" s="86">
        <v>90</v>
      </c>
      <c r="G13" s="85">
        <v>70</v>
      </c>
      <c r="H13" s="85">
        <v>55</v>
      </c>
      <c r="I13" s="85">
        <v>97</v>
      </c>
      <c r="J13" s="87">
        <v>60</v>
      </c>
      <c r="K13" s="98">
        <f t="shared" si="1"/>
        <v>77.428571428571431</v>
      </c>
      <c r="L13" s="108">
        <v>75</v>
      </c>
      <c r="M13" s="85">
        <v>60</v>
      </c>
      <c r="N13" s="86">
        <v>75</v>
      </c>
      <c r="O13" s="85">
        <v>75</v>
      </c>
      <c r="P13" s="86">
        <v>75</v>
      </c>
      <c r="Q13" s="88">
        <v>80</v>
      </c>
      <c r="R13" s="86">
        <v>100</v>
      </c>
      <c r="S13" s="109">
        <v>90</v>
      </c>
      <c r="T13" s="101">
        <f t="shared" si="2"/>
        <v>78.75</v>
      </c>
      <c r="U13" s="89">
        <v>90</v>
      </c>
    </row>
    <row r="14" spans="1:21" ht="15">
      <c r="A14" s="32">
        <v>7</v>
      </c>
      <c r="B14" s="49" t="s">
        <v>54</v>
      </c>
      <c r="C14" s="77">
        <f t="shared" si="0"/>
        <v>69.699999999999989</v>
      </c>
      <c r="D14" s="84">
        <v>45</v>
      </c>
      <c r="E14" s="85">
        <v>90</v>
      </c>
      <c r="F14" s="86">
        <v>80</v>
      </c>
      <c r="G14" s="85">
        <v>60</v>
      </c>
      <c r="H14" s="85">
        <v>90</v>
      </c>
      <c r="I14" s="85">
        <v>94</v>
      </c>
      <c r="J14" s="87">
        <v>50</v>
      </c>
      <c r="K14" s="98">
        <f t="shared" si="1"/>
        <v>72.714285714285708</v>
      </c>
      <c r="L14" s="108">
        <v>75</v>
      </c>
      <c r="M14" s="85">
        <v>70</v>
      </c>
      <c r="N14" s="86">
        <v>75</v>
      </c>
      <c r="O14" s="85">
        <v>70</v>
      </c>
      <c r="P14" s="86">
        <v>75</v>
      </c>
      <c r="Q14" s="88">
        <v>80</v>
      </c>
      <c r="R14" s="86">
        <v>90</v>
      </c>
      <c r="S14" s="109">
        <v>85</v>
      </c>
      <c r="T14" s="101">
        <f t="shared" si="2"/>
        <v>77.5</v>
      </c>
      <c r="U14" s="89">
        <v>60</v>
      </c>
    </row>
    <row r="15" spans="1:21" ht="15">
      <c r="A15" s="32">
        <v>8</v>
      </c>
      <c r="B15" s="49" t="s">
        <v>55</v>
      </c>
      <c r="C15" s="77">
        <f t="shared" si="0"/>
        <v>69.6875</v>
      </c>
      <c r="D15" s="84">
        <v>80</v>
      </c>
      <c r="E15" s="85">
        <v>90</v>
      </c>
      <c r="F15" s="86">
        <v>85</v>
      </c>
      <c r="G15" s="85">
        <v>75</v>
      </c>
      <c r="H15" s="85">
        <v>50</v>
      </c>
      <c r="I15" s="85">
        <v>95</v>
      </c>
      <c r="J15" s="87">
        <v>50</v>
      </c>
      <c r="K15" s="98">
        <f t="shared" si="1"/>
        <v>75</v>
      </c>
      <c r="L15" s="108">
        <v>75</v>
      </c>
      <c r="M15" s="85">
        <v>60</v>
      </c>
      <c r="N15" s="86">
        <v>70</v>
      </c>
      <c r="O15" s="85">
        <v>80</v>
      </c>
      <c r="P15" s="86">
        <v>90</v>
      </c>
      <c r="Q15" s="88">
        <v>80</v>
      </c>
      <c r="R15" s="86">
        <v>100</v>
      </c>
      <c r="S15" s="109">
        <v>90</v>
      </c>
      <c r="T15" s="101">
        <f t="shared" si="2"/>
        <v>80.625</v>
      </c>
      <c r="U15" s="89">
        <v>55</v>
      </c>
    </row>
    <row r="16" spans="1:21" ht="15">
      <c r="A16" s="32">
        <v>9</v>
      </c>
      <c r="B16" s="49" t="s">
        <v>56</v>
      </c>
      <c r="C16" s="77">
        <f t="shared" si="0"/>
        <v>75.837499999999991</v>
      </c>
      <c r="D16" s="84">
        <v>80</v>
      </c>
      <c r="E16" s="85">
        <v>60</v>
      </c>
      <c r="F16" s="86">
        <v>33</v>
      </c>
      <c r="G16" s="85">
        <v>70</v>
      </c>
      <c r="H16" s="85">
        <v>60</v>
      </c>
      <c r="I16" s="85">
        <v>100</v>
      </c>
      <c r="J16" s="87">
        <v>50</v>
      </c>
      <c r="K16" s="98">
        <f t="shared" si="1"/>
        <v>64.714285714285708</v>
      </c>
      <c r="L16" s="108">
        <v>75</v>
      </c>
      <c r="M16" s="85">
        <v>60</v>
      </c>
      <c r="N16" s="86">
        <v>70</v>
      </c>
      <c r="O16" s="85">
        <v>75</v>
      </c>
      <c r="P16" s="86">
        <v>75</v>
      </c>
      <c r="Q16" s="88">
        <v>80</v>
      </c>
      <c r="R16" s="86">
        <v>100</v>
      </c>
      <c r="S16" s="109">
        <v>90</v>
      </c>
      <c r="T16" s="101">
        <f t="shared" si="2"/>
        <v>78.125</v>
      </c>
      <c r="U16" s="89">
        <v>85</v>
      </c>
    </row>
    <row r="17" spans="1:21" ht="15.75" thickBot="1">
      <c r="A17" s="33">
        <v>10</v>
      </c>
      <c r="B17" s="54" t="s">
        <v>57</v>
      </c>
      <c r="C17" s="90">
        <f t="shared" si="0"/>
        <v>79.6875</v>
      </c>
      <c r="D17" s="91">
        <v>60</v>
      </c>
      <c r="E17" s="92">
        <v>90</v>
      </c>
      <c r="F17" s="93">
        <v>60</v>
      </c>
      <c r="G17" s="92">
        <v>80</v>
      </c>
      <c r="H17" s="92">
        <v>70</v>
      </c>
      <c r="I17" s="92">
        <v>99</v>
      </c>
      <c r="J17" s="94">
        <v>50</v>
      </c>
      <c r="K17" s="99">
        <f t="shared" si="1"/>
        <v>72.714285714285708</v>
      </c>
      <c r="L17" s="110">
        <v>75</v>
      </c>
      <c r="M17" s="92">
        <v>90</v>
      </c>
      <c r="N17" s="93">
        <v>80</v>
      </c>
      <c r="O17" s="92">
        <v>75</v>
      </c>
      <c r="P17" s="93">
        <v>78</v>
      </c>
      <c r="Q17" s="95">
        <v>85</v>
      </c>
      <c r="R17" s="93">
        <v>80</v>
      </c>
      <c r="S17" s="111">
        <v>90</v>
      </c>
      <c r="T17" s="102">
        <f t="shared" si="2"/>
        <v>81.625</v>
      </c>
      <c r="U17" s="96">
        <v>85</v>
      </c>
    </row>
    <row r="19" spans="1:21">
      <c r="A19" s="36"/>
      <c r="B19" s="42"/>
      <c r="C19" s="43"/>
      <c r="D19" s="36"/>
      <c r="E19" s="43"/>
      <c r="F19" s="36"/>
      <c r="G19" s="36"/>
      <c r="H19" s="36"/>
      <c r="I19" s="36"/>
      <c r="J19" s="36"/>
      <c r="K19" s="43"/>
      <c r="L19" s="15"/>
      <c r="M19" s="15"/>
      <c r="N19" s="15"/>
      <c r="O19" s="15"/>
      <c r="P19" s="15"/>
    </row>
    <row r="20" spans="1:2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</row>
    <row r="21" spans="1:21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21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</sheetData>
  <phoneticPr fontId="0" type="noConversion"/>
  <printOptions horizontalCentered="1" verticalCentered="1"/>
  <pageMargins left="0.78740157480314965" right="0.78740157480314965" top="1.3779527559055118" bottom="0.98425196850393704" header="0" footer="0"/>
  <pageSetup paperSize="5" orientation="landscape" horizontalDpi="4294967293" r:id="rId1"/>
  <headerFooter alignWithMargins="0">
    <oddFooter>&amp;Lno se acepta la inclusión de nuevos alumnos en la lista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U26"/>
  <sheetViews>
    <sheetView tabSelected="1" zoomScaleNormal="100" workbookViewId="0"/>
  </sheetViews>
  <sheetFormatPr baseColWidth="10" defaultRowHeight="12.75"/>
  <cols>
    <col min="1" max="1" width="3.7109375" customWidth="1"/>
    <col min="2" max="2" width="33.140625" customWidth="1"/>
    <col min="3" max="21" width="5.7109375" customWidth="1"/>
  </cols>
  <sheetData>
    <row r="1" spans="1:21" ht="12" customHeight="1">
      <c r="A1" s="7" t="s">
        <v>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21" ht="12" customHeight="1">
      <c r="A2" s="7"/>
      <c r="B2" s="7"/>
      <c r="C2" s="7"/>
      <c r="D2" s="7"/>
      <c r="E2" s="7" t="s">
        <v>76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21" ht="12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21">
      <c r="Q4" s="7"/>
      <c r="R4" s="7"/>
      <c r="S4" s="7"/>
    </row>
    <row r="5" spans="1:21">
      <c r="A5" s="7" t="s">
        <v>33</v>
      </c>
      <c r="B5" s="7"/>
      <c r="C5" s="7"/>
      <c r="D5" s="7"/>
      <c r="E5" s="7" t="s">
        <v>70</v>
      </c>
      <c r="F5" s="7"/>
      <c r="G5" s="7"/>
      <c r="H5" s="7"/>
      <c r="I5" s="7"/>
      <c r="J5" s="7"/>
      <c r="K5" s="7"/>
      <c r="L5" s="7" t="s">
        <v>0</v>
      </c>
      <c r="M5" s="7"/>
      <c r="N5" s="7"/>
      <c r="O5" s="7"/>
      <c r="P5" s="7" t="s">
        <v>26</v>
      </c>
      <c r="Q5" s="7"/>
      <c r="R5" s="7" t="s">
        <v>34</v>
      </c>
      <c r="S5" s="7"/>
    </row>
    <row r="6" spans="1:21" ht="13.5" thickBot="1">
      <c r="A6" s="7" t="s">
        <v>36</v>
      </c>
      <c r="B6" s="7"/>
      <c r="C6" s="7" t="s">
        <v>35</v>
      </c>
      <c r="D6" s="7"/>
      <c r="E6" s="7"/>
      <c r="F6" s="7" t="s">
        <v>24</v>
      </c>
      <c r="G6" s="7"/>
      <c r="H6" s="7"/>
      <c r="I6" s="7"/>
      <c r="J6" s="7"/>
      <c r="L6" s="7" t="s">
        <v>1</v>
      </c>
      <c r="M6" s="7"/>
      <c r="N6" s="7"/>
      <c r="O6" s="7"/>
      <c r="P6" s="7" t="s">
        <v>25</v>
      </c>
      <c r="Q6" s="7"/>
      <c r="R6" s="7"/>
      <c r="S6" s="7"/>
    </row>
    <row r="7" spans="1:21" ht="13.5" thickBot="1">
      <c r="A7" s="34" t="s">
        <v>2</v>
      </c>
      <c r="B7" s="35" t="s">
        <v>3</v>
      </c>
      <c r="C7" s="18" t="s">
        <v>4</v>
      </c>
      <c r="D7" s="2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15</v>
      </c>
      <c r="J7" s="3" t="s">
        <v>16</v>
      </c>
      <c r="K7" s="6" t="s">
        <v>10</v>
      </c>
      <c r="L7" s="4" t="s">
        <v>11</v>
      </c>
      <c r="M7" s="3" t="s">
        <v>12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21</v>
      </c>
      <c r="S7" s="5" t="s">
        <v>22</v>
      </c>
      <c r="T7" s="6" t="s">
        <v>14</v>
      </c>
      <c r="U7" s="27" t="s">
        <v>13</v>
      </c>
    </row>
    <row r="8" spans="1:21" ht="15">
      <c r="A8" s="31">
        <v>1</v>
      </c>
      <c r="B8" s="48" t="s">
        <v>58</v>
      </c>
      <c r="C8" s="19">
        <f t="shared" ref="C8:C20" si="0">0.35*K8+0.3*T8+0.35*U8</f>
        <v>80.3125</v>
      </c>
      <c r="D8" s="16">
        <v>74</v>
      </c>
      <c r="E8" s="37">
        <v>100</v>
      </c>
      <c r="F8" s="38">
        <v>90</v>
      </c>
      <c r="G8" s="37">
        <v>90</v>
      </c>
      <c r="H8" s="37">
        <v>100</v>
      </c>
      <c r="I8" s="37">
        <v>90</v>
      </c>
      <c r="J8" s="39">
        <v>80</v>
      </c>
      <c r="K8" s="26">
        <f>AVERAGE(D8:J8)</f>
        <v>89.142857142857139</v>
      </c>
      <c r="L8" s="25">
        <v>85</v>
      </c>
      <c r="M8" s="21">
        <v>96</v>
      </c>
      <c r="N8" s="22">
        <v>86</v>
      </c>
      <c r="O8" s="21">
        <v>80</v>
      </c>
      <c r="P8" s="21">
        <v>91</v>
      </c>
      <c r="Q8" s="22">
        <v>80</v>
      </c>
      <c r="R8" s="22">
        <v>95</v>
      </c>
      <c r="S8" s="24">
        <v>90</v>
      </c>
      <c r="T8" s="26">
        <f>AVERAGE(L8:S8)</f>
        <v>87.875</v>
      </c>
      <c r="U8" s="28">
        <v>65</v>
      </c>
    </row>
    <row r="9" spans="1:21" ht="15">
      <c r="A9" s="32">
        <v>2</v>
      </c>
      <c r="B9" s="49" t="s">
        <v>59</v>
      </c>
      <c r="C9" s="19">
        <f t="shared" si="0"/>
        <v>73.112499999999997</v>
      </c>
      <c r="D9" s="1">
        <v>81</v>
      </c>
      <c r="E9" s="10">
        <v>80</v>
      </c>
      <c r="F9" s="17">
        <v>65</v>
      </c>
      <c r="G9" s="10">
        <v>40</v>
      </c>
      <c r="H9" s="10">
        <v>75</v>
      </c>
      <c r="I9" s="10">
        <v>65</v>
      </c>
      <c r="J9" s="40">
        <v>60</v>
      </c>
      <c r="K9" s="26">
        <f t="shared" ref="K9:K20" si="1">AVERAGE(D9:J9)</f>
        <v>66.571428571428569</v>
      </c>
      <c r="L9" s="9">
        <v>93</v>
      </c>
      <c r="M9" s="10">
        <v>100</v>
      </c>
      <c r="N9" s="17">
        <v>82</v>
      </c>
      <c r="O9" s="10">
        <v>80</v>
      </c>
      <c r="P9" s="10">
        <v>100</v>
      </c>
      <c r="Q9" s="17">
        <v>80</v>
      </c>
      <c r="R9" s="17">
        <v>70</v>
      </c>
      <c r="S9" s="11">
        <v>70</v>
      </c>
      <c r="T9" s="57">
        <f t="shared" ref="T9:T20" si="2">AVERAGE(L9:S9)</f>
        <v>84.375</v>
      </c>
      <c r="U9" s="29">
        <v>70</v>
      </c>
    </row>
    <row r="10" spans="1:21" ht="15">
      <c r="A10" s="32">
        <v>3</v>
      </c>
      <c r="B10" s="49" t="s">
        <v>60</v>
      </c>
      <c r="C10" s="19">
        <f t="shared" si="0"/>
        <v>80.0625</v>
      </c>
      <c r="D10" s="1">
        <v>83</v>
      </c>
      <c r="E10" s="10">
        <v>97</v>
      </c>
      <c r="F10" s="17">
        <v>65</v>
      </c>
      <c r="G10" s="10">
        <v>20</v>
      </c>
      <c r="H10" s="10">
        <v>75</v>
      </c>
      <c r="I10" s="10">
        <v>65</v>
      </c>
      <c r="J10" s="40">
        <v>60</v>
      </c>
      <c r="K10" s="26">
        <f t="shared" si="1"/>
        <v>66.428571428571431</v>
      </c>
      <c r="L10" s="9">
        <v>93</v>
      </c>
      <c r="M10" s="10">
        <v>100</v>
      </c>
      <c r="N10" s="17">
        <v>82</v>
      </c>
      <c r="O10" s="10">
        <v>80</v>
      </c>
      <c r="P10" s="10">
        <v>100</v>
      </c>
      <c r="Q10" s="17">
        <v>80</v>
      </c>
      <c r="R10" s="17">
        <v>70</v>
      </c>
      <c r="S10" s="11">
        <v>70</v>
      </c>
      <c r="T10" s="26">
        <f t="shared" si="2"/>
        <v>84.375</v>
      </c>
      <c r="U10" s="29">
        <v>90</v>
      </c>
    </row>
    <row r="11" spans="1:21" ht="15">
      <c r="A11" s="32">
        <v>4</v>
      </c>
      <c r="B11" s="49" t="s">
        <v>61</v>
      </c>
      <c r="C11" s="19">
        <f t="shared" si="0"/>
        <v>79.424999999999997</v>
      </c>
      <c r="D11" s="1">
        <v>97</v>
      </c>
      <c r="E11" s="10">
        <v>90</v>
      </c>
      <c r="F11" s="17">
        <v>75</v>
      </c>
      <c r="G11" s="10">
        <v>34</v>
      </c>
      <c r="H11" s="10">
        <v>85</v>
      </c>
      <c r="I11" s="10">
        <v>75</v>
      </c>
      <c r="J11" s="40">
        <v>65</v>
      </c>
      <c r="K11" s="26">
        <f t="shared" si="1"/>
        <v>74.428571428571431</v>
      </c>
      <c r="L11" s="9">
        <v>75</v>
      </c>
      <c r="M11" s="10">
        <v>98</v>
      </c>
      <c r="N11" s="17">
        <v>94</v>
      </c>
      <c r="O11" s="10">
        <v>83</v>
      </c>
      <c r="P11" s="10">
        <v>40</v>
      </c>
      <c r="Q11" s="17">
        <v>80</v>
      </c>
      <c r="R11" s="17">
        <v>90</v>
      </c>
      <c r="S11" s="11">
        <v>70</v>
      </c>
      <c r="T11" s="26">
        <f t="shared" si="2"/>
        <v>78.75</v>
      </c>
      <c r="U11" s="29">
        <v>85</v>
      </c>
    </row>
    <row r="12" spans="1:21" ht="15">
      <c r="A12" s="32">
        <v>5</v>
      </c>
      <c r="B12" s="49" t="s">
        <v>62</v>
      </c>
      <c r="C12" s="19">
        <f t="shared" si="0"/>
        <v>72.337500000000006</v>
      </c>
      <c r="D12" s="1">
        <v>64</v>
      </c>
      <c r="E12" s="10">
        <v>80</v>
      </c>
      <c r="F12" s="17">
        <v>75</v>
      </c>
      <c r="G12" s="10">
        <v>1</v>
      </c>
      <c r="H12" s="10">
        <v>80</v>
      </c>
      <c r="I12" s="10">
        <v>80</v>
      </c>
      <c r="J12" s="40">
        <v>70</v>
      </c>
      <c r="K12" s="26">
        <f t="shared" si="1"/>
        <v>64.285714285714292</v>
      </c>
      <c r="L12" s="9">
        <v>87</v>
      </c>
      <c r="M12" s="10">
        <v>88</v>
      </c>
      <c r="N12" s="17">
        <v>91</v>
      </c>
      <c r="O12" s="10">
        <v>83</v>
      </c>
      <c r="P12" s="10">
        <v>40</v>
      </c>
      <c r="Q12" s="17">
        <v>80</v>
      </c>
      <c r="R12" s="17">
        <v>90</v>
      </c>
      <c r="S12" s="11">
        <v>70</v>
      </c>
      <c r="T12" s="26">
        <f t="shared" si="2"/>
        <v>78.625</v>
      </c>
      <c r="U12" s="29">
        <v>75</v>
      </c>
    </row>
    <row r="13" spans="1:21" ht="15">
      <c r="A13" s="32">
        <v>6</v>
      </c>
      <c r="B13" s="49" t="s">
        <v>63</v>
      </c>
      <c r="C13" s="19">
        <f t="shared" si="0"/>
        <v>81.770833333333343</v>
      </c>
      <c r="D13" s="1">
        <v>64</v>
      </c>
      <c r="E13" s="10">
        <v>90</v>
      </c>
      <c r="F13" s="17">
        <f t="shared" ref="F13:F14" si="3">(D13+E13+G13)/3</f>
        <v>84.666666666666671</v>
      </c>
      <c r="G13" s="10">
        <v>100</v>
      </c>
      <c r="H13" s="10">
        <v>90</v>
      </c>
      <c r="I13" s="10">
        <v>95</v>
      </c>
      <c r="J13" s="40">
        <v>80</v>
      </c>
      <c r="K13" s="26">
        <f t="shared" si="1"/>
        <v>86.238095238095255</v>
      </c>
      <c r="L13" s="9">
        <v>87</v>
      </c>
      <c r="M13" s="10">
        <v>88</v>
      </c>
      <c r="N13" s="17">
        <v>91</v>
      </c>
      <c r="O13" s="10">
        <v>83</v>
      </c>
      <c r="P13" s="10">
        <v>40</v>
      </c>
      <c r="Q13" s="17">
        <v>80</v>
      </c>
      <c r="R13" s="17">
        <v>90</v>
      </c>
      <c r="S13" s="11">
        <v>70</v>
      </c>
      <c r="T13" s="26">
        <f t="shared" si="2"/>
        <v>78.625</v>
      </c>
      <c r="U13" s="29">
        <v>80</v>
      </c>
    </row>
    <row r="14" spans="1:21" ht="15">
      <c r="A14" s="32">
        <v>7</v>
      </c>
      <c r="B14" s="49" t="s">
        <v>64</v>
      </c>
      <c r="C14" s="19">
        <f t="shared" si="0"/>
        <v>82.474999999999994</v>
      </c>
      <c r="D14" s="1">
        <v>97</v>
      </c>
      <c r="E14" s="10">
        <v>90</v>
      </c>
      <c r="F14" s="17">
        <f t="shared" si="3"/>
        <v>88</v>
      </c>
      <c r="G14" s="10">
        <v>77</v>
      </c>
      <c r="H14" s="10">
        <v>90</v>
      </c>
      <c r="I14" s="10">
        <v>90</v>
      </c>
      <c r="J14" s="40">
        <v>85</v>
      </c>
      <c r="K14" s="26">
        <f t="shared" si="1"/>
        <v>88.142857142857139</v>
      </c>
      <c r="L14" s="9">
        <v>75</v>
      </c>
      <c r="M14" s="10">
        <v>98</v>
      </c>
      <c r="N14" s="17">
        <v>94</v>
      </c>
      <c r="O14" s="10">
        <v>83</v>
      </c>
      <c r="P14" s="10">
        <v>40</v>
      </c>
      <c r="Q14" s="17">
        <v>80</v>
      </c>
      <c r="R14" s="17">
        <v>90</v>
      </c>
      <c r="S14" s="11">
        <v>70</v>
      </c>
      <c r="T14" s="26">
        <f t="shared" si="2"/>
        <v>78.75</v>
      </c>
      <c r="U14" s="29">
        <v>80</v>
      </c>
    </row>
    <row r="15" spans="1:21" ht="15">
      <c r="A15" s="32">
        <v>8</v>
      </c>
      <c r="B15" s="49" t="s">
        <v>65</v>
      </c>
      <c r="C15" s="19">
        <f t="shared" si="0"/>
        <v>75.787499999999994</v>
      </c>
      <c r="D15" s="1">
        <v>51</v>
      </c>
      <c r="E15" s="10">
        <v>41</v>
      </c>
      <c r="F15" s="68">
        <v>100</v>
      </c>
      <c r="G15" s="10">
        <v>97</v>
      </c>
      <c r="H15" s="10">
        <v>75</v>
      </c>
      <c r="I15" s="10">
        <v>85</v>
      </c>
      <c r="J15" s="40">
        <v>70</v>
      </c>
      <c r="K15" s="26">
        <f t="shared" si="1"/>
        <v>74.142857142857139</v>
      </c>
      <c r="L15" s="9">
        <v>87</v>
      </c>
      <c r="M15" s="10">
        <v>88</v>
      </c>
      <c r="N15" s="17">
        <v>91</v>
      </c>
      <c r="O15" s="10">
        <v>83</v>
      </c>
      <c r="P15" s="10">
        <v>40</v>
      </c>
      <c r="Q15" s="17">
        <v>80</v>
      </c>
      <c r="R15" s="17">
        <v>90</v>
      </c>
      <c r="S15" s="11">
        <v>70</v>
      </c>
      <c r="T15" s="26">
        <f t="shared" si="2"/>
        <v>78.625</v>
      </c>
      <c r="U15" s="29">
        <v>75</v>
      </c>
    </row>
    <row r="16" spans="1:21" ht="15">
      <c r="A16" s="32">
        <v>9</v>
      </c>
      <c r="B16" s="49" t="s">
        <v>72</v>
      </c>
      <c r="C16" s="19">
        <f t="shared" si="0"/>
        <v>75.9375</v>
      </c>
      <c r="D16" s="1">
        <v>1</v>
      </c>
      <c r="E16" s="10">
        <v>100</v>
      </c>
      <c r="F16" s="17">
        <v>90</v>
      </c>
      <c r="G16" s="10">
        <v>1</v>
      </c>
      <c r="H16" s="10">
        <v>100</v>
      </c>
      <c r="I16" s="10">
        <v>90</v>
      </c>
      <c r="J16" s="40">
        <v>100</v>
      </c>
      <c r="K16" s="26">
        <f t="shared" si="1"/>
        <v>68.857142857142861</v>
      </c>
      <c r="L16" s="9">
        <v>92</v>
      </c>
      <c r="M16" s="10">
        <v>100</v>
      </c>
      <c r="N16" s="17">
        <v>91</v>
      </c>
      <c r="O16" s="10">
        <v>90</v>
      </c>
      <c r="P16" s="10">
        <v>91</v>
      </c>
      <c r="Q16" s="17">
        <v>80</v>
      </c>
      <c r="R16" s="17">
        <v>95</v>
      </c>
      <c r="S16" s="11">
        <v>90</v>
      </c>
      <c r="T16" s="26">
        <f t="shared" si="2"/>
        <v>91.125</v>
      </c>
      <c r="U16" s="29">
        <v>70</v>
      </c>
    </row>
    <row r="17" spans="1:21" ht="15">
      <c r="A17" s="32">
        <v>10</v>
      </c>
      <c r="B17" s="49" t="s">
        <v>73</v>
      </c>
      <c r="C17" s="19">
        <f t="shared" si="0"/>
        <v>51.762500000000003</v>
      </c>
      <c r="D17" s="1">
        <v>1</v>
      </c>
      <c r="E17" s="10">
        <v>57</v>
      </c>
      <c r="F17" s="17">
        <v>50</v>
      </c>
      <c r="G17" s="10">
        <v>40</v>
      </c>
      <c r="H17" s="10">
        <v>60</v>
      </c>
      <c r="I17" s="10">
        <v>50</v>
      </c>
      <c r="J17" s="40">
        <v>40</v>
      </c>
      <c r="K17" s="26">
        <f t="shared" si="1"/>
        <v>42.571428571428569</v>
      </c>
      <c r="L17" s="9">
        <v>85</v>
      </c>
      <c r="M17" s="10">
        <v>96</v>
      </c>
      <c r="N17" s="17">
        <v>86</v>
      </c>
      <c r="O17" s="10">
        <v>80</v>
      </c>
      <c r="P17" s="10">
        <v>91</v>
      </c>
      <c r="Q17" s="17">
        <v>80</v>
      </c>
      <c r="R17" s="17">
        <v>95</v>
      </c>
      <c r="S17" s="11">
        <v>90</v>
      </c>
      <c r="T17" s="26">
        <f t="shared" si="2"/>
        <v>87.875</v>
      </c>
      <c r="U17" s="29">
        <v>30</v>
      </c>
    </row>
    <row r="18" spans="1:21" ht="15">
      <c r="A18" s="32">
        <v>11</v>
      </c>
      <c r="B18" s="50" t="s">
        <v>66</v>
      </c>
      <c r="C18" s="19">
        <f t="shared" si="0"/>
        <v>74.587500000000006</v>
      </c>
      <c r="D18" s="1">
        <v>100</v>
      </c>
      <c r="E18" s="10">
        <v>90</v>
      </c>
      <c r="F18" s="17">
        <v>95</v>
      </c>
      <c r="G18" s="10">
        <v>100</v>
      </c>
      <c r="H18" s="10">
        <v>100</v>
      </c>
      <c r="I18" s="10">
        <v>90</v>
      </c>
      <c r="J18" s="40">
        <v>90</v>
      </c>
      <c r="K18" s="26">
        <f t="shared" si="1"/>
        <v>95</v>
      </c>
      <c r="L18" s="9">
        <v>92</v>
      </c>
      <c r="M18" s="10">
        <v>100</v>
      </c>
      <c r="N18" s="17">
        <v>91</v>
      </c>
      <c r="O18" s="10">
        <v>90</v>
      </c>
      <c r="P18" s="10">
        <v>91</v>
      </c>
      <c r="Q18" s="17">
        <v>80</v>
      </c>
      <c r="R18" s="17">
        <v>95</v>
      </c>
      <c r="S18" s="11">
        <v>90</v>
      </c>
      <c r="T18" s="26">
        <f t="shared" si="2"/>
        <v>91.125</v>
      </c>
      <c r="U18" s="29">
        <v>40</v>
      </c>
    </row>
    <row r="19" spans="1:21" ht="15">
      <c r="A19" s="32">
        <v>12</v>
      </c>
      <c r="B19" s="49" t="s">
        <v>67</v>
      </c>
      <c r="C19" s="19">
        <f t="shared" si="0"/>
        <v>62.087499999999999</v>
      </c>
      <c r="D19" s="1">
        <v>100</v>
      </c>
      <c r="E19" s="10">
        <v>90</v>
      </c>
      <c r="F19" s="17">
        <v>75</v>
      </c>
      <c r="G19" s="10">
        <v>30</v>
      </c>
      <c r="H19" s="10">
        <v>85</v>
      </c>
      <c r="I19" s="10">
        <v>75</v>
      </c>
      <c r="J19" s="40">
        <v>65</v>
      </c>
      <c r="K19" s="26">
        <f t="shared" si="1"/>
        <v>74.285714285714292</v>
      </c>
      <c r="L19" s="9">
        <v>92</v>
      </c>
      <c r="M19" s="10">
        <v>100</v>
      </c>
      <c r="N19" s="17">
        <v>91</v>
      </c>
      <c r="O19" s="10">
        <v>90</v>
      </c>
      <c r="P19" s="10">
        <v>91</v>
      </c>
      <c r="Q19" s="17">
        <v>80</v>
      </c>
      <c r="R19" s="17">
        <v>95</v>
      </c>
      <c r="S19" s="11">
        <v>90</v>
      </c>
      <c r="T19" s="26">
        <f t="shared" si="2"/>
        <v>91.125</v>
      </c>
      <c r="U19" s="29">
        <v>25</v>
      </c>
    </row>
    <row r="20" spans="1:21" ht="15.75" thickBot="1">
      <c r="A20" s="33">
        <v>13</v>
      </c>
      <c r="B20" s="53" t="s">
        <v>71</v>
      </c>
      <c r="C20" s="14">
        <f t="shared" si="0"/>
        <v>70.862499999999997</v>
      </c>
      <c r="D20" s="2">
        <v>51</v>
      </c>
      <c r="E20" s="8">
        <v>100</v>
      </c>
      <c r="F20" s="20">
        <v>70</v>
      </c>
      <c r="G20" s="8">
        <v>60</v>
      </c>
      <c r="H20" s="8">
        <v>80</v>
      </c>
      <c r="I20" s="8">
        <v>70</v>
      </c>
      <c r="J20" s="41">
        <v>60</v>
      </c>
      <c r="K20" s="14">
        <f t="shared" si="1"/>
        <v>70.142857142857139</v>
      </c>
      <c r="L20" s="12">
        <v>93</v>
      </c>
      <c r="M20" s="8">
        <v>100</v>
      </c>
      <c r="N20" s="20">
        <v>82</v>
      </c>
      <c r="O20" s="8">
        <v>80</v>
      </c>
      <c r="P20" s="8">
        <v>100</v>
      </c>
      <c r="Q20" s="20">
        <v>80</v>
      </c>
      <c r="R20" s="20">
        <v>70</v>
      </c>
      <c r="S20" s="13">
        <v>70</v>
      </c>
      <c r="T20" s="58">
        <f t="shared" si="2"/>
        <v>84.375</v>
      </c>
      <c r="U20" s="30">
        <v>60</v>
      </c>
    </row>
    <row r="21" spans="1:21" ht="15">
      <c r="A21" s="36"/>
      <c r="B21" s="52"/>
      <c r="C21" s="15"/>
      <c r="D21" s="36"/>
    </row>
    <row r="22" spans="1:21" ht="15">
      <c r="A22" s="36"/>
      <c r="B22" s="52"/>
      <c r="C22" s="15"/>
      <c r="D22" s="36"/>
    </row>
    <row r="23" spans="1:21">
      <c r="A23" s="15"/>
    </row>
    <row r="24" spans="1:21" ht="15">
      <c r="A24" s="15"/>
      <c r="B24" s="52"/>
      <c r="C24" s="15"/>
      <c r="D24" s="15"/>
    </row>
    <row r="25" spans="1:21">
      <c r="A25" s="15"/>
      <c r="B25" s="15"/>
      <c r="C25" s="15"/>
      <c r="D25" s="15"/>
    </row>
    <row r="26" spans="1:21">
      <c r="A26" s="15"/>
      <c r="B26" s="15"/>
      <c r="C26" s="15"/>
      <c r="D26" s="15"/>
    </row>
  </sheetData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5" orientation="landscape" r:id="rId1"/>
  <headerFooter alignWithMargins="0">
    <oddFooter xml:space="preserve">&amp;LNo se aceptara la inclusión de nuevos alumnos en la lista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Secc 01</vt:lpstr>
      <vt:lpstr>Secc 03</vt:lpstr>
      <vt:lpstr>Secc 04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DOCENTES DEPTO. DE FISICA</dc:creator>
  <cp:lastModifiedBy>.</cp:lastModifiedBy>
  <cp:lastPrinted>2008-12-24T02:05:32Z</cp:lastPrinted>
  <dcterms:created xsi:type="dcterms:W3CDTF">2002-06-18T13:56:57Z</dcterms:created>
  <dcterms:modified xsi:type="dcterms:W3CDTF">2008-12-24T14:49:25Z</dcterms:modified>
</cp:coreProperties>
</file>