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" yWindow="5445" windowWidth="15480" windowHeight="6210" activeTab="7"/>
  </bookViews>
  <sheets>
    <sheet name="Secc 01" sheetId="15" r:id="rId1"/>
    <sheet name="Secc 02" sheetId="8" r:id="rId2"/>
    <sheet name="Secc 03" sheetId="1" r:id="rId3"/>
    <sheet name="Secc 04" sheetId="14" r:id="rId4"/>
    <sheet name="Secc 05" sheetId="5" r:id="rId5"/>
    <sheet name="Sec 06" sheetId="16" r:id="rId6"/>
    <sheet name="Sec 07" sheetId="17" r:id="rId7"/>
    <sheet name="Modelo" sheetId="18" r:id="rId8"/>
  </sheets>
  <calcPr calcId="125725"/>
</workbook>
</file>

<file path=xl/calcChain.xml><?xml version="1.0" encoding="utf-8"?>
<calcChain xmlns="http://schemas.openxmlformats.org/spreadsheetml/2006/main">
  <c r="T19" i="18"/>
  <c r="K19"/>
  <c r="C19"/>
  <c r="T18"/>
  <c r="K18"/>
  <c r="C18"/>
  <c r="T17"/>
  <c r="K17"/>
  <c r="C17"/>
  <c r="T16"/>
  <c r="K16"/>
  <c r="C16"/>
  <c r="T15"/>
  <c r="K15"/>
  <c r="C15"/>
  <c r="T14"/>
  <c r="K14"/>
  <c r="C14"/>
  <c r="T13"/>
  <c r="K13"/>
  <c r="C13"/>
  <c r="T12"/>
  <c r="K12"/>
  <c r="C12"/>
  <c r="T11"/>
  <c r="K11"/>
  <c r="C11"/>
  <c r="T10"/>
  <c r="K10"/>
  <c r="C10"/>
  <c r="T9"/>
  <c r="K9"/>
  <c r="C9"/>
  <c r="T8"/>
  <c r="K8"/>
  <c r="C8"/>
  <c r="C17" i="8" l="1"/>
  <c r="C16"/>
  <c r="C15"/>
  <c r="C14"/>
  <c r="C13"/>
  <c r="C12"/>
  <c r="C11"/>
  <c r="C9"/>
  <c r="C8"/>
  <c r="T17" l="1"/>
  <c r="T16"/>
  <c r="T15"/>
  <c r="T14"/>
  <c r="T13"/>
  <c r="T12"/>
  <c r="T11"/>
  <c r="T9"/>
  <c r="T8"/>
  <c r="K17"/>
  <c r="K16"/>
  <c r="K15"/>
  <c r="K14"/>
  <c r="K13"/>
  <c r="K12"/>
  <c r="K11"/>
  <c r="K9"/>
  <c r="K8"/>
  <c r="K19" i="5"/>
  <c r="K18"/>
  <c r="K17"/>
  <c r="K16"/>
  <c r="K15"/>
  <c r="K14"/>
  <c r="K13"/>
  <c r="K12"/>
  <c r="K11"/>
  <c r="K10"/>
  <c r="K9"/>
  <c r="K8"/>
  <c r="T19"/>
  <c r="T18"/>
  <c r="T17"/>
  <c r="T16"/>
  <c r="T15"/>
  <c r="T14"/>
  <c r="T13"/>
  <c r="T12"/>
  <c r="T11"/>
  <c r="T10"/>
  <c r="T9"/>
  <c r="T8"/>
  <c r="T8" i="14"/>
  <c r="T19" i="16"/>
  <c r="T18"/>
  <c r="T17"/>
  <c r="T16"/>
  <c r="T15"/>
  <c r="T14"/>
  <c r="T13"/>
  <c r="T12"/>
  <c r="T11"/>
  <c r="T9"/>
  <c r="T8"/>
  <c r="K19"/>
  <c r="C19" s="1"/>
  <c r="K18"/>
  <c r="C18" s="1"/>
  <c r="K17"/>
  <c r="C17" s="1"/>
  <c r="K16"/>
  <c r="C16" s="1"/>
  <c r="K15"/>
  <c r="C15" s="1"/>
  <c r="K14"/>
  <c r="C14" s="1"/>
  <c r="K13"/>
  <c r="C13" s="1"/>
  <c r="K12"/>
  <c r="C12" s="1"/>
  <c r="K11"/>
  <c r="C11" s="1"/>
  <c r="K9"/>
  <c r="C9" s="1"/>
  <c r="K8"/>
  <c r="C8" s="1"/>
  <c r="C8" i="5" l="1"/>
  <c r="C9"/>
  <c r="C10"/>
  <c r="C11"/>
  <c r="C12"/>
  <c r="C13"/>
  <c r="C14"/>
  <c r="C15"/>
  <c r="C16"/>
  <c r="C17"/>
  <c r="C18"/>
  <c r="C19"/>
  <c r="K17" i="1"/>
  <c r="K16"/>
  <c r="K15"/>
  <c r="K14"/>
  <c r="K13"/>
  <c r="K12"/>
  <c r="K11"/>
  <c r="K10"/>
  <c r="K9"/>
  <c r="K8"/>
  <c r="T17"/>
  <c r="C17" s="1"/>
  <c r="T16"/>
  <c r="C16" s="1"/>
  <c r="T15"/>
  <c r="C15" s="1"/>
  <c r="T14"/>
  <c r="T13"/>
  <c r="C13" s="1"/>
  <c r="T12"/>
  <c r="C12" s="1"/>
  <c r="T11"/>
  <c r="C11" s="1"/>
  <c r="T10"/>
  <c r="T9"/>
  <c r="C9" s="1"/>
  <c r="T8"/>
  <c r="C8" s="1"/>
  <c r="T9" i="17"/>
  <c r="T10"/>
  <c r="T11"/>
  <c r="T12"/>
  <c r="T13"/>
  <c r="T14"/>
  <c r="T15"/>
  <c r="T16"/>
  <c r="T17"/>
  <c r="T8"/>
  <c r="K9"/>
  <c r="C9" s="1"/>
  <c r="K10"/>
  <c r="C10" s="1"/>
  <c r="K11"/>
  <c r="C11" s="1"/>
  <c r="K12"/>
  <c r="C12" s="1"/>
  <c r="K13"/>
  <c r="C13" s="1"/>
  <c r="K14"/>
  <c r="C14" s="1"/>
  <c r="K15"/>
  <c r="C15" s="1"/>
  <c r="K16"/>
  <c r="C16" s="1"/>
  <c r="K17"/>
  <c r="C17" s="1"/>
  <c r="K8"/>
  <c r="C8" s="1"/>
  <c r="T19" i="14"/>
  <c r="T9"/>
  <c r="T10"/>
  <c r="T11"/>
  <c r="T12"/>
  <c r="T14"/>
  <c r="T15"/>
  <c r="T16"/>
  <c r="T17"/>
  <c r="T18"/>
  <c r="K9"/>
  <c r="C9" s="1"/>
  <c r="K10"/>
  <c r="C10" s="1"/>
  <c r="K11"/>
  <c r="C11" s="1"/>
  <c r="K12"/>
  <c r="C12" s="1"/>
  <c r="K14"/>
  <c r="C14" s="1"/>
  <c r="K15"/>
  <c r="C15" s="1"/>
  <c r="K16"/>
  <c r="C16" s="1"/>
  <c r="K17"/>
  <c r="C17" s="1"/>
  <c r="K18"/>
  <c r="C18" s="1"/>
  <c r="K19"/>
  <c r="C19" s="1"/>
  <c r="K8"/>
  <c r="C8" s="1"/>
  <c r="T9" i="15"/>
  <c r="T10"/>
  <c r="T11"/>
  <c r="T12"/>
  <c r="T13"/>
  <c r="T14"/>
  <c r="T15"/>
  <c r="T16"/>
  <c r="T17"/>
  <c r="T8"/>
  <c r="K9"/>
  <c r="C9" s="1"/>
  <c r="K10"/>
  <c r="C10" s="1"/>
  <c r="K11"/>
  <c r="C11" s="1"/>
  <c r="K12"/>
  <c r="C12" s="1"/>
  <c r="K13"/>
  <c r="C13" s="1"/>
  <c r="K14"/>
  <c r="C14" s="1"/>
  <c r="K15"/>
  <c r="C15" s="1"/>
  <c r="K16"/>
  <c r="C16" s="1"/>
  <c r="K17"/>
  <c r="C17" s="1"/>
  <c r="K8"/>
  <c r="C8" s="1"/>
  <c r="C10" i="1" l="1"/>
  <c r="C14"/>
</calcChain>
</file>

<file path=xl/sharedStrings.xml><?xml version="1.0" encoding="utf-8"?>
<sst xmlns="http://schemas.openxmlformats.org/spreadsheetml/2006/main" count="346" uniqueCount="141">
  <si>
    <t xml:space="preserve">SECC. Nº: </t>
  </si>
  <si>
    <t>ESPECIALIDAD:</t>
  </si>
  <si>
    <t>Nº</t>
  </si>
  <si>
    <t>APELLIDOS - NOMBRE</t>
  </si>
  <si>
    <t>N.F</t>
  </si>
  <si>
    <t>TE1</t>
  </si>
  <si>
    <t>TE2</t>
  </si>
  <si>
    <t>TE3</t>
  </si>
  <si>
    <t>TE4</t>
  </si>
  <si>
    <t>TE5</t>
  </si>
  <si>
    <t>PTE</t>
  </si>
  <si>
    <t>I1</t>
  </si>
  <si>
    <t>I2</t>
  </si>
  <si>
    <t>TC</t>
  </si>
  <si>
    <t>PI</t>
  </si>
  <si>
    <t>PROFESOR : Rodrigo Oñate</t>
  </si>
  <si>
    <t>Ingenieria Civil</t>
  </si>
  <si>
    <t>CODIGO: 230006</t>
  </si>
  <si>
    <t>TE6</t>
  </si>
  <si>
    <t>TE7</t>
  </si>
  <si>
    <t>I3</t>
  </si>
  <si>
    <t>I4</t>
  </si>
  <si>
    <t>I5</t>
  </si>
  <si>
    <t>I6</t>
  </si>
  <si>
    <t>I7</t>
  </si>
  <si>
    <t>I8</t>
  </si>
  <si>
    <t>LABORATORIO DE FISICA III</t>
  </si>
  <si>
    <t>PROFESOR :Evelin Riveros</t>
  </si>
  <si>
    <t>Código:  230006</t>
  </si>
  <si>
    <t>AYUDANTE: Angela Perez</t>
  </si>
  <si>
    <t>SEMESTRE :2- 2008</t>
  </si>
  <si>
    <t>PROFESOR : Erik Baradit</t>
  </si>
  <si>
    <t>AYUDANTE: Miguel Carrera</t>
  </si>
  <si>
    <t>AYUDANTE: Araceli Villegas</t>
  </si>
  <si>
    <t>AYUDANTE: Gabriela Cifuentes</t>
  </si>
  <si>
    <t>DIA Y HORA: Martes 11:10 a 12:30</t>
  </si>
  <si>
    <t>DIA Y HORA: Lunes 18:40 a 20:00</t>
  </si>
  <si>
    <t>DIA Y HORA: Martes 17:10-18:30</t>
  </si>
  <si>
    <t>DIA Y HORA: Martes 12:40-14:00</t>
  </si>
  <si>
    <t>DIA Y HORA: Lunes 14:10-15:30</t>
  </si>
  <si>
    <t>DIA Y HORA: Lunes 15:40-17:00</t>
  </si>
  <si>
    <t>DIA Y HORA: Lunes 17:10-18:30</t>
  </si>
  <si>
    <t>May Osses Flor de Lina</t>
  </si>
  <si>
    <t>Backhouse Quintana Felipe Andres</t>
  </si>
  <si>
    <t>Basañez Galaz Nicolas Ignacio</t>
  </si>
  <si>
    <t>Betancourt Vidal Karen Valezka</t>
  </si>
  <si>
    <t>Carrasco Saez Jose Andres</t>
  </si>
  <si>
    <t>Illanes Salas Germán Eduardo</t>
  </si>
  <si>
    <t>Mora Martinez Rodrigo Andrés</t>
  </si>
  <si>
    <t>Silva Burgos Boris Enrique</t>
  </si>
  <si>
    <t>Elgorriaga Jara Jonnathan A.</t>
  </si>
  <si>
    <t>Espinoza Caro David Christopher</t>
  </si>
  <si>
    <t>Morgado Jara Jorge Luis</t>
  </si>
  <si>
    <t>Parra Retamal Luis Gregorio</t>
  </si>
  <si>
    <t>Parra Valenzuela Gustavo Adolfo</t>
  </si>
  <si>
    <t>Ponce Martinez Luciano Gabriel</t>
  </si>
  <si>
    <t>Salas Valderrama Esteban Fabian</t>
  </si>
  <si>
    <t>Saldivia Pantanalli Juan Carlos</t>
  </si>
  <si>
    <t>Sandoval Mellado Angelo Antonio</t>
  </si>
  <si>
    <t>Sepulveda Fernandez Christopher M.</t>
  </si>
  <si>
    <t>Quintana San Martin Manuel Alfredo</t>
  </si>
  <si>
    <t>Arevalo Olivera Daniel Alejandro</t>
  </si>
  <si>
    <t>Bizama Cofre Jorge Javier</t>
  </si>
  <si>
    <t>Castillo Venegas David Antonio</t>
  </si>
  <si>
    <t>Diaz Melo Alfonso Andres</t>
  </si>
  <si>
    <t>Fuentes Ortega Ignacio Osvaldo</t>
  </si>
  <si>
    <t>Muñoz Muñoz Milton Alonso</t>
  </si>
  <si>
    <t>Navarrete Garcia Juan Patricio</t>
  </si>
  <si>
    <t>Pinilla Herrera Sergio Alberto</t>
  </si>
  <si>
    <t>Sepulveda Ubilla Richard gonzalo</t>
  </si>
  <si>
    <t>Lavanderos Orellana Gonzalo S.</t>
  </si>
  <si>
    <t>Campos Campos Solange Nicole</t>
  </si>
  <si>
    <t>Gajardo Andana Andrés Lettier</t>
  </si>
  <si>
    <t>Gutierrez Ceballos Pia Pascal</t>
  </si>
  <si>
    <t>Hormazabal Latorre Hellen Victoria</t>
  </si>
  <si>
    <t>Jaque Lermanda Nallyver Helvecia</t>
  </si>
  <si>
    <t>Machuca Castro Gustavo Javier</t>
  </si>
  <si>
    <t>Molina Morales Pamela Andrea</t>
  </si>
  <si>
    <t>Peña Rivera Hilton Eduardo</t>
  </si>
  <si>
    <t>Rodriguez Sánchez César Andrés</t>
  </si>
  <si>
    <t>Zuñiga Rodriguez Oscar Felipe</t>
  </si>
  <si>
    <t>Benismelis Palma Franco Luciano</t>
  </si>
  <si>
    <t xml:space="preserve">Colle Guzman Barbara </t>
  </si>
  <si>
    <t>Jaramillo Espinoza Evelyn Victoria</t>
  </si>
  <si>
    <t>Pinto Gonzalez Rossita Maria Fernanda</t>
  </si>
  <si>
    <t>Saez Zambrano Nicole Alejandra</t>
  </si>
  <si>
    <t>Sanchez Lopez Leonardo Alonso</t>
  </si>
  <si>
    <t>Sanhueza Venegas Fabian Esteban</t>
  </si>
  <si>
    <t>Sepúlveda Muñoz Andrea Polet</t>
  </si>
  <si>
    <t>Solorza Espinoza Francisco Javier</t>
  </si>
  <si>
    <t>Soto muñoz María Claudia</t>
  </si>
  <si>
    <t>Yutronic Balic Milenko Alejandro</t>
  </si>
  <si>
    <t>Araya Quiroga Claudio Andres</t>
  </si>
  <si>
    <t>Belmar Arriagada Italo Ramiro</t>
  </si>
  <si>
    <t>Benavides Sepulveda Alvaro Elias</t>
  </si>
  <si>
    <t>Córdova Neira Javier Andres</t>
  </si>
  <si>
    <t>Muñoz Solis Enrique Alexander</t>
  </si>
  <si>
    <t>Saez Cid Irene Natali</t>
  </si>
  <si>
    <t>Urrutia Arancibia Francisco Javier</t>
  </si>
  <si>
    <t>Novoa Valderrama Francisco J.</t>
  </si>
  <si>
    <t xml:space="preserve">Gajardo Gajardo Maria Francisca </t>
  </si>
  <si>
    <t>Grandon Garces Jackson Felipe</t>
  </si>
  <si>
    <t>Nain Saavedra Jaime Gabriel</t>
  </si>
  <si>
    <t>Riffo Cofre Karla Natalia</t>
  </si>
  <si>
    <t>Sagredo Aguilera Alex Eduardo</t>
  </si>
  <si>
    <t>Sandoval Contreras Leonardo Abel</t>
  </si>
  <si>
    <t>Sepulveda Sepulveda Basilio Alcides</t>
  </si>
  <si>
    <t>Soto Dinamarca Antonio Arturo</t>
  </si>
  <si>
    <t>Vargas Riquelme Diana Carolina</t>
  </si>
  <si>
    <t>Becher Mella Wilson Edward</t>
  </si>
  <si>
    <t>Fuentes Stuardo Paulina Soledad</t>
  </si>
  <si>
    <t>Betanzo Arriagada Gabriel Eduardo</t>
  </si>
  <si>
    <t>Perez Torres Rodolfo Alejandro</t>
  </si>
  <si>
    <t>Ruiz Riquelme Cristian Alejandro</t>
  </si>
  <si>
    <t>Del Desposito Zuñiga Claudia Paulina</t>
  </si>
  <si>
    <t>Mayora Alister Maria Pia</t>
  </si>
  <si>
    <t>PROFESOR : Evelyn Riveros</t>
  </si>
  <si>
    <t>Ruiz Pino Diego Ignacio</t>
  </si>
  <si>
    <t>PROFESOR :Evelyn Riveros</t>
  </si>
  <si>
    <t>NCR</t>
  </si>
  <si>
    <t>Wicky Torres Hans Ronal</t>
  </si>
  <si>
    <t>ret.</t>
  </si>
  <si>
    <t>Ingeniería Civil. Industrial - Civil - Mecánico</t>
  </si>
  <si>
    <t>PROFESOR :</t>
  </si>
  <si>
    <t xml:space="preserve">AYUDANTE: </t>
  </si>
  <si>
    <t xml:space="preserve">DIA Y HORA: </t>
  </si>
  <si>
    <t xml:space="preserve">Martes </t>
  </si>
  <si>
    <t>SEMESTRE : Primero 2008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</si>
  <si>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</si>
  <si>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</si>
  <si>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</si>
  <si>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</si>
  <si>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</si>
  <si>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</si>
  <si>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</si>
  <si>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</si>
  <si>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</si>
  <si>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</si>
  <si>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</si>
  <si>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</si>
  <si>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 xml:space="preserve">Ing. Civil 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</si>
</sst>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11" xfId="0" applyNumberFormat="1" applyBorder="1" applyAlignment="1">
      <alignment horizontal="center"/>
    </xf>
    <xf numFmtId="0" fontId="0" fillId="0" borderId="0" xfId="0" applyBorder="1"/>
    <xf numFmtId="1" fontId="0" fillId="0" borderId="7" xfId="0" applyNumberFormat="1" applyBorder="1" applyAlignment="1">
      <alignment horizontal="center"/>
    </xf>
    <xf numFmtId="0" fontId="0" fillId="0" borderId="12" xfId="0" applyBorder="1"/>
    <xf numFmtId="1" fontId="0" fillId="0" borderId="5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" fontId="0" fillId="0" borderId="22" xfId="0" applyNumberFormat="1" applyBorder="1" applyAlignment="1">
      <alignment horizontal="center"/>
    </xf>
    <xf numFmtId="1" fontId="0" fillId="0" borderId="23" xfId="0" applyNumberFormat="1" applyBorder="1" applyAlignment="1">
      <alignment horizontal="center"/>
    </xf>
    <xf numFmtId="0" fontId="0" fillId="0" borderId="4" xfId="0" applyBorder="1"/>
    <xf numFmtId="0" fontId="0" fillId="0" borderId="0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8" xfId="0" applyBorder="1"/>
    <xf numFmtId="0" fontId="0" fillId="0" borderId="24" xfId="0" applyBorder="1"/>
    <xf numFmtId="0" fontId="0" fillId="0" borderId="23" xfId="0" applyBorder="1" applyAlignment="1">
      <alignment horizontal="center"/>
    </xf>
    <xf numFmtId="0" fontId="0" fillId="0" borderId="25" xfId="0" applyBorder="1"/>
    <xf numFmtId="0" fontId="0" fillId="0" borderId="26" xfId="0" applyBorder="1" applyAlignment="1">
      <alignment horizontal="center"/>
    </xf>
    <xf numFmtId="1" fontId="0" fillId="0" borderId="31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1" xfId="0" applyFont="1" applyBorder="1" applyAlignment="1">
      <alignment horizontal="left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1" fontId="0" fillId="0" borderId="15" xfId="0" applyNumberFormat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23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3" fillId="0" borderId="22" xfId="0" applyFont="1" applyFill="1" applyBorder="1" applyAlignment="1">
      <alignment horizontal="left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1" fontId="0" fillId="0" borderId="20" xfId="0" applyNumberFormat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0" fontId="3" fillId="0" borderId="11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22" xfId="0" applyBorder="1" applyAlignment="1">
      <alignment horizontal="left"/>
    </xf>
    <xf numFmtId="1" fontId="2" fillId="0" borderId="7" xfId="0" applyNumberFormat="1" applyFont="1" applyFill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0" fontId="0" fillId="0" borderId="0" xfId="0" applyFill="1"/>
    <xf numFmtId="0" fontId="2" fillId="0" borderId="7" xfId="0" applyFont="1" applyFill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37" xfId="0" applyFont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3" fillId="0" borderId="38" xfId="0" applyFont="1" applyFill="1" applyBorder="1" applyAlignment="1">
      <alignment horizontal="left"/>
    </xf>
    <xf numFmtId="0" fontId="0" fillId="0" borderId="39" xfId="0" applyBorder="1" applyAlignment="1">
      <alignment horizontal="left"/>
    </xf>
    <xf numFmtId="0" fontId="3" fillId="0" borderId="39" xfId="0" applyFont="1" applyBorder="1" applyAlignment="1">
      <alignment horizontal="left"/>
    </xf>
    <xf numFmtId="0" fontId="4" fillId="0" borderId="42" xfId="0" applyFont="1" applyBorder="1" applyAlignment="1">
      <alignment horizontal="left"/>
    </xf>
    <xf numFmtId="1" fontId="0" fillId="0" borderId="8" xfId="0" applyNumberFormat="1" applyBorder="1" applyAlignment="1">
      <alignment horizontal="center"/>
    </xf>
    <xf numFmtId="1" fontId="0" fillId="0" borderId="43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6" xfId="0" applyFill="1" applyBorder="1" applyAlignment="1">
      <alignment horizontal="center"/>
    </xf>
    <xf numFmtId="1" fontId="0" fillId="0" borderId="13" xfId="0" applyNumberFormat="1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" fontId="0" fillId="0" borderId="17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" fontId="0" fillId="0" borderId="5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" fontId="0" fillId="0" borderId="11" xfId="0" applyNumberForma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/>
    <xf numFmtId="0" fontId="0" fillId="0" borderId="7" xfId="0" applyFill="1" applyBorder="1" applyAlignment="1">
      <alignment horizontal="left"/>
    </xf>
    <xf numFmtId="1" fontId="0" fillId="0" borderId="38" xfId="0" applyNumberFormat="1" applyBorder="1" applyAlignment="1">
      <alignment horizontal="center"/>
    </xf>
    <xf numFmtId="0" fontId="0" fillId="0" borderId="5" xfId="0" applyFill="1" applyBorder="1" applyAlignment="1">
      <alignment horizontal="left"/>
    </xf>
    <xf numFmtId="1" fontId="0" fillId="0" borderId="39" xfId="0" applyNumberFormat="1" applyBorder="1" applyAlignment="1">
      <alignment horizontal="center"/>
    </xf>
    <xf numFmtId="0" fontId="0" fillId="0" borderId="44" xfId="0" applyBorder="1"/>
    <xf numFmtId="0" fontId="0" fillId="0" borderId="1" xfId="0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1" fontId="0" fillId="0" borderId="46" xfId="0" applyNumberFormat="1" applyBorder="1" applyAlignment="1">
      <alignment horizontal="center"/>
    </xf>
    <xf numFmtId="0" fontId="0" fillId="0" borderId="13" xfId="0" applyBorder="1"/>
    <xf numFmtId="0" fontId="0" fillId="0" borderId="47" xfId="0" applyBorder="1"/>
    <xf numFmtId="1" fontId="0" fillId="0" borderId="27" xfId="0" applyNumberFormat="1" applyBorder="1" applyAlignment="1">
      <alignment horizontal="center"/>
    </xf>
    <xf numFmtId="0" fontId="0" fillId="0" borderId="7" xfId="0" applyBorder="1"/>
    <xf numFmtId="0" fontId="0" fillId="0" borderId="28" xfId="0" applyBorder="1"/>
    <xf numFmtId="1" fontId="0" fillId="0" borderId="29" xfId="0" applyNumberFormat="1" applyBorder="1" applyAlignment="1">
      <alignment horizontal="center"/>
    </xf>
    <xf numFmtId="0" fontId="0" fillId="0" borderId="5" xfId="0" applyBorder="1"/>
    <xf numFmtId="0" fontId="0" fillId="0" borderId="3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9"/>
  <sheetViews>
    <sheetView zoomScale="75" zoomScaleNormal="75" workbookViewId="0">
      <selection activeCell="E2" sqref="E2"/>
    </sheetView>
  </sheetViews>
  <sheetFormatPr baseColWidth="10" defaultRowHeight="12.75"/>
  <cols>
    <col min="1" max="1" width="3.7109375" customWidth="1"/>
    <col min="2" max="2" width="31.5703125" bestFit="1" customWidth="1"/>
    <col min="3" max="3" width="5.7109375" customWidth="1"/>
    <col min="4" max="4" width="4.28515625" customWidth="1"/>
    <col min="5" max="5" width="4.5703125" bestFit="1" customWidth="1"/>
    <col min="6" max="6" width="4.7109375" customWidth="1"/>
    <col min="7" max="9" width="4.5703125" bestFit="1" customWidth="1"/>
    <col min="10" max="11" width="5.28515625" customWidth="1"/>
    <col min="12" max="21" width="4.7109375" customWidth="1"/>
  </cols>
  <sheetData>
    <row r="1" spans="1:21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1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1">
      <c r="Q4" s="5"/>
      <c r="R4" s="5"/>
      <c r="S4" s="5"/>
    </row>
    <row r="5" spans="1:21">
      <c r="A5" s="5" t="s">
        <v>15</v>
      </c>
      <c r="B5" s="5"/>
      <c r="C5" s="5"/>
      <c r="D5" s="5"/>
      <c r="E5" s="5" t="s">
        <v>29</v>
      </c>
      <c r="F5" s="5"/>
      <c r="G5" s="5"/>
      <c r="H5" s="5"/>
      <c r="I5" s="5"/>
      <c r="J5" s="5"/>
      <c r="K5" s="5"/>
      <c r="L5" s="5" t="s">
        <v>39</v>
      </c>
      <c r="M5" s="5"/>
      <c r="N5" s="5"/>
      <c r="O5" s="5"/>
      <c r="P5" s="5"/>
      <c r="Q5" s="5"/>
      <c r="R5" s="5"/>
      <c r="S5" s="5"/>
    </row>
    <row r="6" spans="1:21" ht="13.5" thickBot="1">
      <c r="A6" s="5" t="s">
        <v>30</v>
      </c>
      <c r="B6" s="5"/>
      <c r="C6" s="5" t="s">
        <v>0</v>
      </c>
      <c r="D6" s="5"/>
      <c r="E6" s="5">
        <v>1</v>
      </c>
      <c r="F6" s="5" t="s">
        <v>28</v>
      </c>
      <c r="G6" s="5"/>
      <c r="H6" s="5"/>
      <c r="I6" s="5"/>
      <c r="J6" s="5"/>
      <c r="L6" s="5" t="s">
        <v>1</v>
      </c>
      <c r="M6" s="5"/>
      <c r="N6" s="5"/>
      <c r="O6" s="5" t="s">
        <v>16</v>
      </c>
      <c r="P6" s="5"/>
      <c r="Q6" s="5"/>
      <c r="R6" s="5"/>
      <c r="S6" s="5"/>
    </row>
    <row r="7" spans="1:21" ht="13.5" thickBot="1">
      <c r="A7" s="37" t="s">
        <v>2</v>
      </c>
      <c r="B7" s="29" t="s">
        <v>3</v>
      </c>
      <c r="C7" s="37" t="s">
        <v>4</v>
      </c>
      <c r="D7" s="19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18</v>
      </c>
      <c r="J7" s="1" t="s">
        <v>19</v>
      </c>
      <c r="K7" s="4" t="s">
        <v>10</v>
      </c>
      <c r="L7" s="2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4" t="s">
        <v>14</v>
      </c>
      <c r="U7" s="23" t="s">
        <v>13</v>
      </c>
    </row>
    <row r="8" spans="1:21" ht="15">
      <c r="A8" s="36">
        <v>1</v>
      </c>
      <c r="B8" s="74" t="s">
        <v>43</v>
      </c>
      <c r="C8" s="28">
        <f>K8*0.35+T8*0.3+U8*0.35</f>
        <v>69.412499999999994</v>
      </c>
      <c r="D8" s="21">
        <v>51</v>
      </c>
      <c r="E8" s="18">
        <v>34</v>
      </c>
      <c r="F8" s="17">
        <v>67</v>
      </c>
      <c r="G8" s="17">
        <v>1</v>
      </c>
      <c r="H8" s="17">
        <v>34</v>
      </c>
      <c r="I8" s="17">
        <v>51</v>
      </c>
      <c r="J8" s="20">
        <v>34</v>
      </c>
      <c r="K8" s="22">
        <f>AVERAGE(D8:J8)</f>
        <v>38.857142857142854</v>
      </c>
      <c r="L8" s="21">
        <v>70</v>
      </c>
      <c r="M8" s="17">
        <v>85</v>
      </c>
      <c r="N8" s="18">
        <v>100</v>
      </c>
      <c r="O8" s="17">
        <v>70</v>
      </c>
      <c r="P8" s="17">
        <v>70</v>
      </c>
      <c r="Q8" s="18">
        <v>100</v>
      </c>
      <c r="R8" s="18">
        <v>100</v>
      </c>
      <c r="S8" s="20">
        <v>100</v>
      </c>
      <c r="T8" s="22">
        <f>AVERAGE(L8:S8)</f>
        <v>86.875</v>
      </c>
      <c r="U8" s="24">
        <v>85</v>
      </c>
    </row>
    <row r="9" spans="1:21" ht="15">
      <c r="A9" s="31">
        <v>2</v>
      </c>
      <c r="B9" s="75" t="s">
        <v>44</v>
      </c>
      <c r="C9" s="27">
        <f t="shared" ref="C9:C17" si="0">K9*0.35+T9*0.3+U9*0.35</f>
        <v>74.25</v>
      </c>
      <c r="D9" s="7">
        <v>51</v>
      </c>
      <c r="E9" s="14">
        <v>34</v>
      </c>
      <c r="F9" s="8">
        <v>84</v>
      </c>
      <c r="G9" s="8">
        <v>34</v>
      </c>
      <c r="H9" s="8">
        <v>34</v>
      </c>
      <c r="I9" s="8">
        <v>67</v>
      </c>
      <c r="J9" s="20">
        <v>51</v>
      </c>
      <c r="K9" s="22">
        <f t="shared" ref="K9:K17" si="1">AVERAGE(D9:J9)</f>
        <v>50.714285714285715</v>
      </c>
      <c r="L9" s="21">
        <v>100</v>
      </c>
      <c r="M9" s="17">
        <v>90</v>
      </c>
      <c r="N9" s="18">
        <v>90</v>
      </c>
      <c r="O9" s="17">
        <v>100</v>
      </c>
      <c r="P9" s="17">
        <v>90</v>
      </c>
      <c r="Q9" s="18">
        <v>90</v>
      </c>
      <c r="R9" s="18">
        <v>100</v>
      </c>
      <c r="S9" s="9">
        <v>100</v>
      </c>
      <c r="T9" s="22">
        <f t="shared" ref="T9:T17" si="2">AVERAGE(L9:S9)</f>
        <v>95</v>
      </c>
      <c r="U9" s="25">
        <v>80</v>
      </c>
    </row>
    <row r="10" spans="1:21" ht="15">
      <c r="A10" s="31">
        <v>3</v>
      </c>
      <c r="B10" s="76" t="s">
        <v>109</v>
      </c>
      <c r="C10" s="27">
        <f t="shared" si="0"/>
        <v>60.05</v>
      </c>
      <c r="D10" s="7">
        <v>18</v>
      </c>
      <c r="E10" s="14">
        <v>34</v>
      </c>
      <c r="F10" s="8">
        <v>100</v>
      </c>
      <c r="G10" s="8">
        <v>84</v>
      </c>
      <c r="H10" s="8">
        <v>84</v>
      </c>
      <c r="I10" s="8">
        <v>67</v>
      </c>
      <c r="J10" s="20">
        <v>34</v>
      </c>
      <c r="K10" s="22">
        <f t="shared" si="1"/>
        <v>60.142857142857146</v>
      </c>
      <c r="L10" s="21">
        <v>100</v>
      </c>
      <c r="M10" s="17">
        <v>90</v>
      </c>
      <c r="N10" s="18">
        <v>90</v>
      </c>
      <c r="O10" s="17">
        <v>100</v>
      </c>
      <c r="P10" s="17">
        <v>90</v>
      </c>
      <c r="Q10" s="18">
        <v>90</v>
      </c>
      <c r="R10" s="18">
        <v>100</v>
      </c>
      <c r="S10" s="9">
        <v>100</v>
      </c>
      <c r="T10" s="22">
        <f t="shared" si="2"/>
        <v>95</v>
      </c>
      <c r="U10" s="25">
        <v>30</v>
      </c>
    </row>
    <row r="11" spans="1:21" ht="15">
      <c r="A11" s="31">
        <v>4</v>
      </c>
      <c r="B11" s="75" t="s">
        <v>45</v>
      </c>
      <c r="C11" s="27">
        <f t="shared" si="0"/>
        <v>82.512500000000003</v>
      </c>
      <c r="D11" s="7">
        <v>100</v>
      </c>
      <c r="E11" s="8">
        <v>67</v>
      </c>
      <c r="F11" s="14">
        <v>51</v>
      </c>
      <c r="G11" s="8">
        <v>67</v>
      </c>
      <c r="H11" s="8">
        <v>35</v>
      </c>
      <c r="I11" s="8">
        <v>100</v>
      </c>
      <c r="J11" s="20">
        <v>84</v>
      </c>
      <c r="K11" s="22">
        <f t="shared" si="1"/>
        <v>72</v>
      </c>
      <c r="L11" s="21">
        <v>70</v>
      </c>
      <c r="M11" s="17">
        <v>85</v>
      </c>
      <c r="N11" s="18">
        <v>100</v>
      </c>
      <c r="O11" s="17">
        <v>80</v>
      </c>
      <c r="P11" s="17">
        <v>100</v>
      </c>
      <c r="Q11" s="18">
        <v>100</v>
      </c>
      <c r="R11" s="18">
        <v>100</v>
      </c>
      <c r="S11" s="9">
        <v>100</v>
      </c>
      <c r="T11" s="22">
        <f t="shared" si="2"/>
        <v>91.875</v>
      </c>
      <c r="U11" s="25">
        <v>85</v>
      </c>
    </row>
    <row r="12" spans="1:21" ht="15">
      <c r="A12" s="31">
        <v>5</v>
      </c>
      <c r="B12" s="75" t="s">
        <v>46</v>
      </c>
      <c r="C12" s="27">
        <f t="shared" si="0"/>
        <v>77.6875</v>
      </c>
      <c r="D12" s="7">
        <v>84</v>
      </c>
      <c r="E12" s="14">
        <v>67</v>
      </c>
      <c r="F12" s="8">
        <v>67</v>
      </c>
      <c r="G12" s="8">
        <v>67</v>
      </c>
      <c r="H12" s="8">
        <v>75</v>
      </c>
      <c r="I12" s="8">
        <v>100</v>
      </c>
      <c r="J12" s="20">
        <v>100</v>
      </c>
      <c r="K12" s="22">
        <f t="shared" si="1"/>
        <v>80</v>
      </c>
      <c r="L12" s="21">
        <v>100</v>
      </c>
      <c r="M12" s="17">
        <v>85</v>
      </c>
      <c r="N12" s="18">
        <v>100</v>
      </c>
      <c r="O12" s="17">
        <v>80</v>
      </c>
      <c r="P12" s="17">
        <v>100</v>
      </c>
      <c r="Q12" s="18">
        <v>100</v>
      </c>
      <c r="R12" s="18">
        <v>100</v>
      </c>
      <c r="S12" s="9">
        <v>100</v>
      </c>
      <c r="T12" s="22">
        <f t="shared" si="2"/>
        <v>95.625</v>
      </c>
      <c r="U12" s="25">
        <v>60</v>
      </c>
    </row>
    <row r="13" spans="1:21" ht="15">
      <c r="A13" s="31">
        <v>6</v>
      </c>
      <c r="B13" s="76" t="s">
        <v>50</v>
      </c>
      <c r="C13" s="27">
        <f t="shared" si="0"/>
        <v>77.3</v>
      </c>
      <c r="D13" s="7">
        <v>51</v>
      </c>
      <c r="E13" s="8">
        <v>100</v>
      </c>
      <c r="F13" s="14">
        <v>67</v>
      </c>
      <c r="G13" s="8">
        <v>67</v>
      </c>
      <c r="H13" s="8">
        <v>67</v>
      </c>
      <c r="I13" s="8">
        <v>67</v>
      </c>
      <c r="J13" s="20">
        <v>67</v>
      </c>
      <c r="K13" s="22">
        <f t="shared" si="1"/>
        <v>69.428571428571431</v>
      </c>
      <c r="L13" s="21">
        <v>100</v>
      </c>
      <c r="M13" s="17">
        <v>90</v>
      </c>
      <c r="N13" s="18">
        <v>90</v>
      </c>
      <c r="O13" s="17">
        <v>100</v>
      </c>
      <c r="P13" s="17">
        <v>90</v>
      </c>
      <c r="Q13" s="18">
        <v>90</v>
      </c>
      <c r="R13" s="18">
        <v>100</v>
      </c>
      <c r="S13" s="9">
        <v>100</v>
      </c>
      <c r="T13" s="22">
        <f t="shared" si="2"/>
        <v>95</v>
      </c>
      <c r="U13" s="25">
        <v>70</v>
      </c>
    </row>
    <row r="14" spans="1:21" ht="15">
      <c r="A14" s="31">
        <v>7</v>
      </c>
      <c r="B14" s="75" t="s">
        <v>110</v>
      </c>
      <c r="C14" s="27">
        <f t="shared" si="0"/>
        <v>85.1</v>
      </c>
      <c r="D14" s="7">
        <v>84</v>
      </c>
      <c r="E14" s="8">
        <v>67</v>
      </c>
      <c r="F14" s="14">
        <v>51</v>
      </c>
      <c r="G14" s="8">
        <v>84</v>
      </c>
      <c r="H14" s="8">
        <v>51</v>
      </c>
      <c r="I14" s="8">
        <v>51</v>
      </c>
      <c r="J14" s="20">
        <v>100</v>
      </c>
      <c r="K14" s="22">
        <f t="shared" si="1"/>
        <v>69.714285714285708</v>
      </c>
      <c r="L14" s="7">
        <v>70</v>
      </c>
      <c r="M14" s="8">
        <v>100</v>
      </c>
      <c r="N14" s="14">
        <v>100</v>
      </c>
      <c r="O14" s="8">
        <v>65</v>
      </c>
      <c r="P14" s="8">
        <v>97</v>
      </c>
      <c r="Q14" s="14">
        <v>100</v>
      </c>
      <c r="R14" s="14">
        <v>100</v>
      </c>
      <c r="S14" s="9">
        <v>100</v>
      </c>
      <c r="T14" s="22">
        <f t="shared" si="2"/>
        <v>91.5</v>
      </c>
      <c r="U14" s="25">
        <v>95</v>
      </c>
    </row>
    <row r="15" spans="1:21" ht="15">
      <c r="A15" s="31">
        <v>8</v>
      </c>
      <c r="B15" s="75" t="s">
        <v>47</v>
      </c>
      <c r="C15" s="27">
        <f t="shared" si="0"/>
        <v>86.762499999999989</v>
      </c>
      <c r="D15" s="7">
        <v>67</v>
      </c>
      <c r="E15" s="8">
        <v>100</v>
      </c>
      <c r="F15" s="14">
        <v>67</v>
      </c>
      <c r="G15" s="8">
        <v>100</v>
      </c>
      <c r="H15" s="8">
        <v>34</v>
      </c>
      <c r="I15" s="8">
        <v>51</v>
      </c>
      <c r="J15" s="20">
        <v>100</v>
      </c>
      <c r="K15" s="22">
        <f t="shared" si="1"/>
        <v>74.142857142857139</v>
      </c>
      <c r="L15" s="7">
        <v>100</v>
      </c>
      <c r="M15" s="8">
        <v>85</v>
      </c>
      <c r="N15" s="14">
        <v>100</v>
      </c>
      <c r="O15" s="8">
        <v>80</v>
      </c>
      <c r="P15" s="8">
        <v>70</v>
      </c>
      <c r="Q15" s="14">
        <v>100</v>
      </c>
      <c r="R15" s="14">
        <v>100</v>
      </c>
      <c r="S15" s="9">
        <v>100</v>
      </c>
      <c r="T15" s="22">
        <f t="shared" si="2"/>
        <v>91.875</v>
      </c>
      <c r="U15" s="25">
        <v>95</v>
      </c>
    </row>
    <row r="16" spans="1:21" ht="15">
      <c r="A16" s="31">
        <v>9</v>
      </c>
      <c r="B16" s="75" t="s">
        <v>42</v>
      </c>
      <c r="C16" s="27">
        <f t="shared" si="0"/>
        <v>75.899999999999991</v>
      </c>
      <c r="D16" s="7">
        <v>51</v>
      </c>
      <c r="E16" s="8">
        <v>67</v>
      </c>
      <c r="F16" s="8">
        <v>51</v>
      </c>
      <c r="G16" s="8">
        <v>51</v>
      </c>
      <c r="H16" s="8">
        <v>34</v>
      </c>
      <c r="I16" s="8">
        <v>34</v>
      </c>
      <c r="J16" s="20">
        <v>51</v>
      </c>
      <c r="K16" s="22">
        <f t="shared" si="1"/>
        <v>48.428571428571431</v>
      </c>
      <c r="L16" s="7">
        <v>70</v>
      </c>
      <c r="M16" s="8">
        <v>100</v>
      </c>
      <c r="N16" s="14">
        <v>100</v>
      </c>
      <c r="O16" s="8">
        <v>65</v>
      </c>
      <c r="P16" s="8">
        <v>97</v>
      </c>
      <c r="Q16" s="14">
        <v>100</v>
      </c>
      <c r="R16" s="14">
        <v>100</v>
      </c>
      <c r="S16" s="9">
        <v>100</v>
      </c>
      <c r="T16" s="22">
        <f t="shared" si="2"/>
        <v>91.5</v>
      </c>
      <c r="U16" s="25">
        <v>90</v>
      </c>
    </row>
    <row r="17" spans="1:21" ht="15">
      <c r="A17" s="31">
        <v>10</v>
      </c>
      <c r="B17" s="76" t="s">
        <v>48</v>
      </c>
      <c r="C17" s="27">
        <f t="shared" si="0"/>
        <v>56.5</v>
      </c>
      <c r="D17" s="7">
        <v>34</v>
      </c>
      <c r="E17" s="14">
        <v>67</v>
      </c>
      <c r="F17" s="8">
        <v>18</v>
      </c>
      <c r="G17" s="8">
        <v>84</v>
      </c>
      <c r="H17" s="8">
        <v>34</v>
      </c>
      <c r="I17" s="8">
        <v>67</v>
      </c>
      <c r="J17" s="20">
        <v>67</v>
      </c>
      <c r="K17" s="22">
        <f t="shared" si="1"/>
        <v>53</v>
      </c>
      <c r="L17" s="7">
        <v>70</v>
      </c>
      <c r="M17" s="8">
        <v>100</v>
      </c>
      <c r="N17" s="14">
        <v>100</v>
      </c>
      <c r="O17" s="8">
        <v>65</v>
      </c>
      <c r="P17" s="8">
        <v>97</v>
      </c>
      <c r="Q17" s="14">
        <v>100</v>
      </c>
      <c r="R17" s="14">
        <v>100</v>
      </c>
      <c r="S17" s="9">
        <v>100</v>
      </c>
      <c r="T17" s="22">
        <f t="shared" si="2"/>
        <v>91.5</v>
      </c>
      <c r="U17" s="25">
        <v>30</v>
      </c>
    </row>
    <row r="18" spans="1:21" ht="15">
      <c r="A18" s="31">
        <v>11</v>
      </c>
      <c r="B18" s="75"/>
      <c r="C18" s="27"/>
      <c r="D18" s="7"/>
      <c r="E18" s="14"/>
      <c r="F18" s="8"/>
      <c r="G18" s="8"/>
      <c r="H18" s="8"/>
      <c r="I18" s="8"/>
      <c r="J18" s="20"/>
      <c r="K18" s="22"/>
      <c r="L18" s="46"/>
      <c r="M18" s="8"/>
      <c r="N18" s="14"/>
      <c r="O18" s="8"/>
      <c r="P18" s="8"/>
      <c r="Q18" s="14"/>
      <c r="R18" s="14"/>
      <c r="S18" s="45"/>
      <c r="T18" s="22"/>
      <c r="U18" s="25"/>
    </row>
    <row r="19" spans="1:21" ht="13.5" thickBot="1">
      <c r="A19" s="32">
        <v>12</v>
      </c>
      <c r="B19" s="77"/>
      <c r="C19" s="12"/>
      <c r="D19" s="10"/>
      <c r="E19" s="16"/>
      <c r="F19" s="6"/>
      <c r="G19" s="6"/>
      <c r="H19" s="6"/>
      <c r="I19" s="6"/>
      <c r="J19" s="11"/>
      <c r="K19" s="12"/>
      <c r="L19" s="47"/>
      <c r="M19" s="6"/>
      <c r="N19" s="16"/>
      <c r="O19" s="6"/>
      <c r="P19" s="6"/>
      <c r="Q19" s="16"/>
      <c r="R19" s="16"/>
      <c r="S19" s="48"/>
      <c r="T19" s="12"/>
      <c r="U19" s="26"/>
    </row>
  </sheetData>
  <phoneticPr fontId="0" type="noConversion"/>
  <printOptions horizontalCentered="1" verticalCentered="1"/>
  <pageMargins left="0.78740157480314965" right="0.78740157480314965" top="0.98425196850393704" bottom="0.98425196850393704" header="0" footer="0"/>
  <pageSetup paperSize="5" orientation="landscape" r:id="rId1"/>
  <headerFooter alignWithMargins="0">
    <oddFooter>&amp;LNo se aceptara la inclusión de nuevos alumnos en la lista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U20"/>
  <sheetViews>
    <sheetView zoomScale="75" zoomScaleNormal="75" workbookViewId="0">
      <selection activeCell="E2" sqref="E2"/>
    </sheetView>
  </sheetViews>
  <sheetFormatPr baseColWidth="10" defaultRowHeight="12.75"/>
  <cols>
    <col min="1" max="1" width="3.7109375" customWidth="1"/>
    <col min="2" max="2" width="34.5703125" customWidth="1"/>
    <col min="3" max="3" width="5.7109375" customWidth="1"/>
    <col min="4" max="19" width="4.7109375" customWidth="1"/>
    <col min="20" max="21" width="5.7109375" customWidth="1"/>
  </cols>
  <sheetData>
    <row r="1" spans="1:21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1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1">
      <c r="Q4" s="5"/>
      <c r="R4" s="5"/>
      <c r="S4" s="5"/>
    </row>
    <row r="5" spans="1:21">
      <c r="A5" s="5" t="s">
        <v>31</v>
      </c>
      <c r="B5" s="5"/>
      <c r="C5" s="5"/>
      <c r="D5" s="5"/>
      <c r="E5" s="5" t="s">
        <v>32</v>
      </c>
      <c r="F5" s="5"/>
      <c r="G5" s="5"/>
      <c r="H5" s="5"/>
      <c r="I5" s="5"/>
      <c r="J5" s="5"/>
      <c r="K5" s="5"/>
      <c r="L5" s="5" t="s">
        <v>40</v>
      </c>
      <c r="M5" s="5"/>
      <c r="N5" s="5"/>
      <c r="O5" s="5"/>
      <c r="P5" s="5"/>
      <c r="Q5" s="5"/>
      <c r="R5" s="5"/>
      <c r="S5" s="5"/>
    </row>
    <row r="6" spans="1:21" ht="13.5" thickBot="1">
      <c r="A6" s="5" t="s">
        <v>30</v>
      </c>
      <c r="B6" s="5"/>
      <c r="C6" s="5" t="s">
        <v>0</v>
      </c>
      <c r="D6" s="5"/>
      <c r="E6" s="5">
        <v>2</v>
      </c>
      <c r="F6" s="5" t="s">
        <v>17</v>
      </c>
      <c r="G6" s="5"/>
      <c r="H6" s="5"/>
      <c r="I6" s="5"/>
      <c r="J6" s="5"/>
      <c r="L6" s="5" t="s">
        <v>1</v>
      </c>
      <c r="M6" s="5"/>
      <c r="N6" s="5"/>
      <c r="O6" s="5" t="s">
        <v>16</v>
      </c>
      <c r="P6" s="5"/>
      <c r="Q6" s="5"/>
      <c r="R6" s="5"/>
      <c r="S6" s="5"/>
    </row>
    <row r="7" spans="1:21" ht="13.5" thickBot="1">
      <c r="A7" s="37" t="s">
        <v>2</v>
      </c>
      <c r="B7" s="35" t="s">
        <v>3</v>
      </c>
      <c r="C7" s="15" t="s">
        <v>4</v>
      </c>
      <c r="D7" s="19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18</v>
      </c>
      <c r="J7" s="1" t="s">
        <v>19</v>
      </c>
      <c r="K7" s="4" t="s">
        <v>10</v>
      </c>
      <c r="L7" s="2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4" t="s">
        <v>14</v>
      </c>
      <c r="U7" s="23" t="s">
        <v>13</v>
      </c>
    </row>
    <row r="8" spans="1:21" ht="15">
      <c r="A8" s="57">
        <v>1</v>
      </c>
      <c r="B8" s="54" t="s">
        <v>51</v>
      </c>
      <c r="C8" s="27">
        <f t="shared" ref="C8:C9" si="0">K8*0.35+T8*0.3+U8*0.35</f>
        <v>83.6</v>
      </c>
      <c r="D8" s="83">
        <v>95</v>
      </c>
      <c r="E8" s="84">
        <v>68</v>
      </c>
      <c r="F8" s="85">
        <v>60</v>
      </c>
      <c r="G8" s="85">
        <v>85</v>
      </c>
      <c r="H8" s="85">
        <v>58</v>
      </c>
      <c r="I8" s="85">
        <v>74</v>
      </c>
      <c r="J8" s="86">
        <v>51</v>
      </c>
      <c r="K8" s="87">
        <f>AVERAGE(D8:J8)</f>
        <v>70.142857142857139</v>
      </c>
      <c r="L8" s="21">
        <v>80</v>
      </c>
      <c r="M8" s="17">
        <v>100</v>
      </c>
      <c r="N8" s="18">
        <v>100</v>
      </c>
      <c r="O8" s="17">
        <v>100</v>
      </c>
      <c r="P8" s="17">
        <v>100</v>
      </c>
      <c r="Q8" s="18">
        <v>80</v>
      </c>
      <c r="R8" s="18">
        <v>90</v>
      </c>
      <c r="S8" s="20">
        <v>85</v>
      </c>
      <c r="T8" s="22">
        <f>AVERAGE(L8,S8)</f>
        <v>82.5</v>
      </c>
      <c r="U8" s="24">
        <v>98</v>
      </c>
    </row>
    <row r="9" spans="1:21" ht="15">
      <c r="A9" s="58">
        <v>2</v>
      </c>
      <c r="B9" s="55" t="s">
        <v>52</v>
      </c>
      <c r="C9" s="27">
        <f t="shared" si="0"/>
        <v>81.599999999999994</v>
      </c>
      <c r="D9" s="88">
        <v>85</v>
      </c>
      <c r="E9" s="66">
        <v>82</v>
      </c>
      <c r="F9" s="89">
        <v>67</v>
      </c>
      <c r="G9" s="89">
        <v>70</v>
      </c>
      <c r="H9" s="89">
        <v>70</v>
      </c>
      <c r="I9" s="89">
        <v>95</v>
      </c>
      <c r="J9" s="86">
        <v>80</v>
      </c>
      <c r="K9" s="87">
        <f t="shared" ref="K9:K17" si="1">AVERAGE(D9:J9)</f>
        <v>78.428571428571431</v>
      </c>
      <c r="L9" s="7">
        <v>80</v>
      </c>
      <c r="M9" s="8">
        <v>100</v>
      </c>
      <c r="N9" s="14">
        <v>100</v>
      </c>
      <c r="O9" s="8">
        <v>100</v>
      </c>
      <c r="P9" s="8">
        <v>100</v>
      </c>
      <c r="Q9" s="14">
        <v>80</v>
      </c>
      <c r="R9" s="14">
        <v>90</v>
      </c>
      <c r="S9" s="9">
        <v>85</v>
      </c>
      <c r="T9" s="22">
        <f t="shared" ref="T9:T17" si="2">AVERAGE(L9,S9)</f>
        <v>82.5</v>
      </c>
      <c r="U9" s="25">
        <v>84</v>
      </c>
    </row>
    <row r="10" spans="1:21" ht="15">
      <c r="A10" s="58">
        <v>3</v>
      </c>
      <c r="B10" s="55" t="s">
        <v>53</v>
      </c>
      <c r="C10" s="60" t="s">
        <v>119</v>
      </c>
      <c r="D10" s="88"/>
      <c r="E10" s="66"/>
      <c r="F10" s="89"/>
      <c r="G10" s="89"/>
      <c r="H10" s="89"/>
      <c r="I10" s="89"/>
      <c r="J10" s="86"/>
      <c r="K10" s="87">
        <v>0</v>
      </c>
      <c r="L10" s="7"/>
      <c r="M10" s="8"/>
      <c r="N10" s="14"/>
      <c r="O10" s="68"/>
      <c r="P10" s="8"/>
      <c r="Q10" s="14"/>
      <c r="R10" s="14"/>
      <c r="S10" s="9"/>
      <c r="T10" s="22">
        <v>0</v>
      </c>
      <c r="U10" s="25">
        <v>0</v>
      </c>
    </row>
    <row r="11" spans="1:21" ht="15">
      <c r="A11" s="58">
        <v>4</v>
      </c>
      <c r="B11" s="55" t="s">
        <v>54</v>
      </c>
      <c r="C11" s="27">
        <f t="shared" ref="C11:C17" si="3">K11*0.35+T11*0.3+U11*0.35</f>
        <v>80.099999999999994</v>
      </c>
      <c r="D11" s="88">
        <v>88</v>
      </c>
      <c r="E11" s="89">
        <v>90</v>
      </c>
      <c r="F11" s="65">
        <v>100</v>
      </c>
      <c r="G11" s="68">
        <v>45</v>
      </c>
      <c r="H11" s="68">
        <v>90</v>
      </c>
      <c r="I11" s="89">
        <v>80</v>
      </c>
      <c r="J11" s="86">
        <v>68</v>
      </c>
      <c r="K11" s="87">
        <f t="shared" si="1"/>
        <v>80.142857142857139</v>
      </c>
      <c r="L11" s="7">
        <v>80</v>
      </c>
      <c r="M11" s="8">
        <v>100</v>
      </c>
      <c r="N11" s="14">
        <v>100</v>
      </c>
      <c r="O11" s="8">
        <v>100</v>
      </c>
      <c r="P11" s="8">
        <v>100</v>
      </c>
      <c r="Q11" s="14">
        <v>80</v>
      </c>
      <c r="R11" s="14">
        <v>90</v>
      </c>
      <c r="S11" s="9">
        <v>85</v>
      </c>
      <c r="T11" s="22">
        <f t="shared" si="2"/>
        <v>82.5</v>
      </c>
      <c r="U11" s="25">
        <v>78</v>
      </c>
    </row>
    <row r="12" spans="1:21" ht="15">
      <c r="A12" s="58">
        <v>5</v>
      </c>
      <c r="B12" s="55" t="s">
        <v>55</v>
      </c>
      <c r="C12" s="27">
        <f t="shared" si="3"/>
        <v>81.25</v>
      </c>
      <c r="D12" s="88">
        <v>80</v>
      </c>
      <c r="E12" s="66">
        <v>70</v>
      </c>
      <c r="F12" s="68">
        <v>84</v>
      </c>
      <c r="G12" s="68">
        <v>90</v>
      </c>
      <c r="H12" s="68">
        <v>90</v>
      </c>
      <c r="I12" s="89">
        <v>100</v>
      </c>
      <c r="J12" s="86">
        <v>90</v>
      </c>
      <c r="K12" s="87">
        <f t="shared" si="1"/>
        <v>86.285714285714292</v>
      </c>
      <c r="L12" s="7">
        <v>80</v>
      </c>
      <c r="M12" s="8">
        <v>80</v>
      </c>
      <c r="N12" s="14">
        <v>60</v>
      </c>
      <c r="O12" s="8">
        <v>50</v>
      </c>
      <c r="P12" s="8">
        <v>90</v>
      </c>
      <c r="Q12" s="14">
        <v>85</v>
      </c>
      <c r="R12" s="14">
        <v>80</v>
      </c>
      <c r="S12" s="9">
        <v>90</v>
      </c>
      <c r="T12" s="22">
        <f t="shared" si="2"/>
        <v>85</v>
      </c>
      <c r="U12" s="25">
        <v>73</v>
      </c>
    </row>
    <row r="13" spans="1:21" ht="15">
      <c r="A13" s="58">
        <v>6</v>
      </c>
      <c r="B13" s="55" t="s">
        <v>60</v>
      </c>
      <c r="C13" s="27">
        <f t="shared" si="3"/>
        <v>82.75</v>
      </c>
      <c r="D13" s="88">
        <v>85</v>
      </c>
      <c r="E13" s="89">
        <v>100</v>
      </c>
      <c r="F13" s="65">
        <v>67</v>
      </c>
      <c r="G13" s="68">
        <v>80</v>
      </c>
      <c r="H13" s="68">
        <v>80</v>
      </c>
      <c r="I13" s="89">
        <v>80</v>
      </c>
      <c r="J13" s="86">
        <v>100</v>
      </c>
      <c r="K13" s="87">
        <f t="shared" si="1"/>
        <v>84.571428571428569</v>
      </c>
      <c r="L13" s="7">
        <v>80</v>
      </c>
      <c r="M13" s="8">
        <v>80</v>
      </c>
      <c r="N13" s="14">
        <v>60</v>
      </c>
      <c r="O13" s="8">
        <v>50</v>
      </c>
      <c r="P13" s="8">
        <v>90</v>
      </c>
      <c r="Q13" s="14">
        <v>85</v>
      </c>
      <c r="R13" s="14">
        <v>80</v>
      </c>
      <c r="S13" s="9">
        <v>90</v>
      </c>
      <c r="T13" s="22">
        <f t="shared" si="2"/>
        <v>85</v>
      </c>
      <c r="U13" s="25">
        <v>79</v>
      </c>
    </row>
    <row r="14" spans="1:21" ht="15">
      <c r="A14" s="58">
        <v>7</v>
      </c>
      <c r="B14" s="55" t="s">
        <v>56</v>
      </c>
      <c r="C14" s="27">
        <f t="shared" si="3"/>
        <v>68.7</v>
      </c>
      <c r="D14" s="88">
        <v>90</v>
      </c>
      <c r="E14" s="89">
        <v>87</v>
      </c>
      <c r="F14" s="65">
        <v>48</v>
      </c>
      <c r="G14" s="68">
        <v>75</v>
      </c>
      <c r="H14" s="68">
        <v>75</v>
      </c>
      <c r="I14" s="89">
        <v>84</v>
      </c>
      <c r="J14" s="86">
        <v>90</v>
      </c>
      <c r="K14" s="87">
        <f t="shared" si="1"/>
        <v>78.428571428571431</v>
      </c>
      <c r="L14" s="7">
        <v>80</v>
      </c>
      <c r="M14" s="8">
        <v>80</v>
      </c>
      <c r="N14" s="14">
        <v>60</v>
      </c>
      <c r="O14" s="8">
        <v>50</v>
      </c>
      <c r="P14" s="8">
        <v>90</v>
      </c>
      <c r="Q14" s="14">
        <v>85</v>
      </c>
      <c r="R14" s="14">
        <v>80</v>
      </c>
      <c r="S14" s="9">
        <v>90</v>
      </c>
      <c r="T14" s="22">
        <f t="shared" si="2"/>
        <v>85</v>
      </c>
      <c r="U14" s="25">
        <v>45</v>
      </c>
    </row>
    <row r="15" spans="1:21" ht="15">
      <c r="A15" s="58">
        <v>8</v>
      </c>
      <c r="B15" s="55" t="s">
        <v>57</v>
      </c>
      <c r="C15" s="27">
        <f t="shared" si="3"/>
        <v>81.699999999999989</v>
      </c>
      <c r="D15" s="88">
        <v>67</v>
      </c>
      <c r="E15" s="89">
        <v>63</v>
      </c>
      <c r="F15" s="65">
        <v>51</v>
      </c>
      <c r="G15" s="68">
        <v>40</v>
      </c>
      <c r="H15" s="68">
        <v>40</v>
      </c>
      <c r="I15" s="89">
        <v>77</v>
      </c>
      <c r="J15" s="86">
        <v>75</v>
      </c>
      <c r="K15" s="87">
        <f t="shared" si="1"/>
        <v>59</v>
      </c>
      <c r="L15" s="7">
        <v>90</v>
      </c>
      <c r="M15" s="8">
        <v>100</v>
      </c>
      <c r="N15" s="14">
        <v>80</v>
      </c>
      <c r="O15" s="8">
        <v>75</v>
      </c>
      <c r="P15" s="8">
        <v>90</v>
      </c>
      <c r="Q15" s="14">
        <v>90</v>
      </c>
      <c r="R15" s="14">
        <v>85</v>
      </c>
      <c r="S15" s="9">
        <v>93</v>
      </c>
      <c r="T15" s="22">
        <f t="shared" si="2"/>
        <v>91.5</v>
      </c>
      <c r="U15" s="25">
        <v>96</v>
      </c>
    </row>
    <row r="16" spans="1:21" ht="15">
      <c r="A16" s="58">
        <v>9</v>
      </c>
      <c r="B16" s="55" t="s">
        <v>58</v>
      </c>
      <c r="C16" s="27">
        <f t="shared" si="3"/>
        <v>85.8</v>
      </c>
      <c r="D16" s="88">
        <v>65</v>
      </c>
      <c r="E16" s="89">
        <v>100</v>
      </c>
      <c r="F16" s="68">
        <v>100</v>
      </c>
      <c r="G16" s="68">
        <v>100</v>
      </c>
      <c r="H16" s="68">
        <v>100</v>
      </c>
      <c r="I16" s="89">
        <v>75</v>
      </c>
      <c r="J16" s="86">
        <v>90</v>
      </c>
      <c r="K16" s="87">
        <f t="shared" si="1"/>
        <v>90</v>
      </c>
      <c r="L16" s="7">
        <v>80</v>
      </c>
      <c r="M16" s="8">
        <v>100</v>
      </c>
      <c r="N16" s="14">
        <v>90</v>
      </c>
      <c r="O16" s="8">
        <v>75</v>
      </c>
      <c r="P16" s="8">
        <v>100</v>
      </c>
      <c r="Q16" s="14">
        <v>90</v>
      </c>
      <c r="R16" s="14">
        <v>85</v>
      </c>
      <c r="S16" s="9">
        <v>93</v>
      </c>
      <c r="T16" s="22">
        <f t="shared" si="2"/>
        <v>86.5</v>
      </c>
      <c r="U16" s="25">
        <v>81</v>
      </c>
    </row>
    <row r="17" spans="1:21" ht="15">
      <c r="A17" s="58">
        <v>10</v>
      </c>
      <c r="B17" s="55" t="s">
        <v>59</v>
      </c>
      <c r="C17" s="27">
        <f t="shared" si="3"/>
        <v>68.150000000000006</v>
      </c>
      <c r="D17" s="88">
        <v>90</v>
      </c>
      <c r="E17" s="66">
        <v>95</v>
      </c>
      <c r="F17" s="68">
        <v>45</v>
      </c>
      <c r="G17" s="68">
        <v>71</v>
      </c>
      <c r="H17" s="68">
        <v>84</v>
      </c>
      <c r="I17" s="89">
        <v>100</v>
      </c>
      <c r="J17" s="86">
        <v>70</v>
      </c>
      <c r="K17" s="87">
        <f t="shared" si="1"/>
        <v>79.285714285714292</v>
      </c>
      <c r="L17" s="7">
        <v>90</v>
      </c>
      <c r="M17" s="8">
        <v>100</v>
      </c>
      <c r="N17" s="14">
        <v>80</v>
      </c>
      <c r="O17" s="8">
        <v>75</v>
      </c>
      <c r="P17" s="8">
        <v>90</v>
      </c>
      <c r="Q17" s="14">
        <v>90</v>
      </c>
      <c r="R17" s="14">
        <v>85</v>
      </c>
      <c r="S17" s="9">
        <v>93</v>
      </c>
      <c r="T17" s="22">
        <f t="shared" si="2"/>
        <v>91.5</v>
      </c>
      <c r="U17" s="25">
        <v>37</v>
      </c>
    </row>
    <row r="18" spans="1:21" ht="15">
      <c r="A18" s="58">
        <v>11</v>
      </c>
      <c r="B18" s="55"/>
      <c r="C18" s="60"/>
      <c r="D18" s="88"/>
      <c r="E18" s="66"/>
      <c r="F18" s="68"/>
      <c r="G18" s="68"/>
      <c r="H18" s="68"/>
      <c r="I18" s="89"/>
      <c r="J18" s="86"/>
      <c r="K18" s="87"/>
      <c r="L18" s="7"/>
      <c r="M18" s="8"/>
      <c r="N18" s="14"/>
      <c r="O18" s="8"/>
      <c r="P18" s="8"/>
      <c r="Q18" s="14"/>
      <c r="R18" s="14"/>
      <c r="S18" s="9"/>
      <c r="T18" s="22"/>
      <c r="U18" s="25"/>
    </row>
    <row r="19" spans="1:21" ht="13.5" thickBot="1">
      <c r="A19" s="59">
        <v>12</v>
      </c>
      <c r="B19" s="44"/>
      <c r="C19" s="61"/>
      <c r="D19" s="90"/>
      <c r="E19" s="91"/>
      <c r="F19" s="94"/>
      <c r="G19" s="94"/>
      <c r="H19" s="94"/>
      <c r="I19" s="53"/>
      <c r="J19" s="92"/>
      <c r="K19" s="93"/>
      <c r="L19" s="10"/>
      <c r="M19" s="6"/>
      <c r="N19" s="16"/>
      <c r="O19" s="6"/>
      <c r="P19" s="6"/>
      <c r="Q19" s="16"/>
      <c r="R19" s="16"/>
      <c r="S19" s="11"/>
      <c r="T19" s="12"/>
      <c r="U19" s="26"/>
    </row>
    <row r="20" spans="1:21">
      <c r="D20" s="67"/>
      <c r="E20" s="67"/>
      <c r="F20" s="95"/>
      <c r="G20" s="95"/>
      <c r="H20" s="95"/>
      <c r="I20" s="67"/>
      <c r="J20" s="67"/>
      <c r="K20" s="67"/>
    </row>
  </sheetData>
  <phoneticPr fontId="0" type="noConversion"/>
  <printOptions horizontalCentered="1" verticalCentered="1"/>
  <pageMargins left="0.74803149606299213" right="0.74803149606299213" top="1.3779527559055118" bottom="0.98425196850393704" header="0" footer="0"/>
  <pageSetup paperSize="5" orientation="landscape" horizontalDpi="300" verticalDpi="300" r:id="rId1"/>
  <headerFooter alignWithMargins="0">
    <oddFooter xml:space="preserve">&amp;LNo se aceptara la inclusión de nuevos alumnos en la lista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V19"/>
  <sheetViews>
    <sheetView zoomScale="75" zoomScaleNormal="75" zoomScaleSheetLayoutView="100" workbookViewId="0">
      <selection activeCell="E2" sqref="E2"/>
    </sheetView>
  </sheetViews>
  <sheetFormatPr baseColWidth="10" defaultRowHeight="12.75"/>
  <cols>
    <col min="1" max="1" width="3.7109375" customWidth="1"/>
    <col min="2" max="2" width="34.140625" customWidth="1"/>
    <col min="3" max="3" width="5.7109375" customWidth="1"/>
    <col min="4" max="20" width="4.7109375" customWidth="1"/>
    <col min="21" max="21" width="5.7109375" customWidth="1"/>
  </cols>
  <sheetData>
    <row r="1" spans="1:22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2">
      <c r="Q4" s="5"/>
      <c r="R4" s="5"/>
      <c r="S4" s="5"/>
    </row>
    <row r="5" spans="1:22">
      <c r="A5" s="5" t="s">
        <v>15</v>
      </c>
      <c r="B5" s="5"/>
      <c r="C5" s="5"/>
      <c r="D5" s="5"/>
      <c r="E5" s="5" t="s">
        <v>32</v>
      </c>
      <c r="F5" s="5"/>
      <c r="G5" s="5"/>
      <c r="H5" s="5"/>
      <c r="I5" s="5"/>
      <c r="J5" s="5"/>
      <c r="K5" s="5"/>
      <c r="L5" s="5" t="s">
        <v>41</v>
      </c>
      <c r="M5" s="5"/>
      <c r="N5" s="5"/>
      <c r="O5" s="5"/>
      <c r="P5" s="5"/>
      <c r="Q5" s="5"/>
      <c r="R5" s="5"/>
      <c r="S5" s="5"/>
    </row>
    <row r="6" spans="1:22" ht="13.5" thickBot="1">
      <c r="A6" s="5" t="s">
        <v>30</v>
      </c>
      <c r="B6" s="5"/>
      <c r="C6" s="5" t="s">
        <v>0</v>
      </c>
      <c r="D6" s="5"/>
      <c r="E6" s="5">
        <v>3</v>
      </c>
      <c r="F6" s="5" t="s">
        <v>17</v>
      </c>
      <c r="G6" s="5"/>
      <c r="H6" s="5"/>
      <c r="I6" s="5"/>
      <c r="J6" s="5"/>
      <c r="L6" s="5" t="s">
        <v>1</v>
      </c>
      <c r="M6" s="5"/>
      <c r="N6" s="5"/>
      <c r="O6" s="5" t="s">
        <v>16</v>
      </c>
      <c r="P6" s="5"/>
      <c r="Q6" s="5"/>
      <c r="R6" s="5"/>
      <c r="S6" s="5"/>
      <c r="V6" s="13"/>
    </row>
    <row r="7" spans="1:22" ht="13.5" thickBot="1">
      <c r="A7" s="37" t="s">
        <v>2</v>
      </c>
      <c r="B7" s="29" t="s">
        <v>3</v>
      </c>
      <c r="C7" s="15" t="s">
        <v>4</v>
      </c>
      <c r="D7" s="19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18</v>
      </c>
      <c r="J7" s="1" t="s">
        <v>19</v>
      </c>
      <c r="K7" s="4" t="s">
        <v>10</v>
      </c>
      <c r="L7" s="2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4" t="s">
        <v>14</v>
      </c>
      <c r="U7" s="23" t="s">
        <v>13</v>
      </c>
    </row>
    <row r="8" spans="1:22" ht="15">
      <c r="A8" s="36">
        <v>1</v>
      </c>
      <c r="B8" s="54" t="s">
        <v>61</v>
      </c>
      <c r="C8" s="28">
        <f>K8*0.35+T8*0.3+U8*0.35</f>
        <v>51.837499999999999</v>
      </c>
      <c r="D8" s="21">
        <v>84</v>
      </c>
      <c r="E8" s="18">
        <v>100</v>
      </c>
      <c r="F8" s="17">
        <v>25</v>
      </c>
      <c r="G8" s="17">
        <v>67</v>
      </c>
      <c r="H8" s="17">
        <v>51</v>
      </c>
      <c r="I8" s="17">
        <v>34</v>
      </c>
      <c r="J8" s="20">
        <v>51</v>
      </c>
      <c r="K8" s="22">
        <f>AVERAGE(D8:J8)</f>
        <v>58.857142857142854</v>
      </c>
      <c r="L8" s="21">
        <v>50</v>
      </c>
      <c r="M8" s="17">
        <v>80</v>
      </c>
      <c r="N8" s="18">
        <v>50</v>
      </c>
      <c r="O8" s="17">
        <v>80</v>
      </c>
      <c r="P8" s="17">
        <v>60</v>
      </c>
      <c r="Q8" s="18">
        <v>65</v>
      </c>
      <c r="R8" s="18">
        <v>78</v>
      </c>
      <c r="S8" s="20">
        <v>90</v>
      </c>
      <c r="T8" s="22">
        <f>AVERAGE(L8:S8)</f>
        <v>69.125</v>
      </c>
      <c r="U8" s="24">
        <v>30</v>
      </c>
    </row>
    <row r="9" spans="1:22" ht="15">
      <c r="A9" s="31">
        <v>2</v>
      </c>
      <c r="B9" s="55" t="s">
        <v>62</v>
      </c>
      <c r="C9" s="27">
        <f t="shared" ref="C9:C17" si="0">K9*0.35+T9*0.3+U9*0.35</f>
        <v>75.075000000000003</v>
      </c>
      <c r="D9" s="7">
        <v>51</v>
      </c>
      <c r="E9" s="14">
        <v>51</v>
      </c>
      <c r="F9" s="8">
        <v>70</v>
      </c>
      <c r="G9" s="8">
        <v>67</v>
      </c>
      <c r="H9" s="8">
        <v>67</v>
      </c>
      <c r="I9" s="8">
        <v>67</v>
      </c>
      <c r="J9" s="20">
        <v>51</v>
      </c>
      <c r="K9" s="22">
        <f t="shared" ref="K9:K17" si="1">AVERAGE(D9:J9)</f>
        <v>60.571428571428569</v>
      </c>
      <c r="L9" s="7">
        <v>55</v>
      </c>
      <c r="M9" s="8">
        <v>100</v>
      </c>
      <c r="N9" s="14">
        <v>100</v>
      </c>
      <c r="O9" s="8">
        <v>95</v>
      </c>
      <c r="P9" s="8">
        <v>100</v>
      </c>
      <c r="Q9" s="14">
        <v>80</v>
      </c>
      <c r="R9" s="14">
        <v>75</v>
      </c>
      <c r="S9" s="9">
        <v>85</v>
      </c>
      <c r="T9" s="22">
        <f t="shared" ref="T9:T17" si="2">AVERAGE(L9:S9)</f>
        <v>86.25</v>
      </c>
      <c r="U9" s="25">
        <v>80</v>
      </c>
    </row>
    <row r="10" spans="1:22" ht="15">
      <c r="A10" s="31">
        <v>3</v>
      </c>
      <c r="B10" s="55" t="s">
        <v>63</v>
      </c>
      <c r="C10" s="27">
        <f t="shared" si="0"/>
        <v>72.987499999999997</v>
      </c>
      <c r="D10" s="7">
        <v>51</v>
      </c>
      <c r="E10" s="14">
        <v>51</v>
      </c>
      <c r="F10" s="8">
        <v>60</v>
      </c>
      <c r="G10" s="8">
        <v>100</v>
      </c>
      <c r="H10" s="8">
        <v>51</v>
      </c>
      <c r="I10" s="8">
        <v>1</v>
      </c>
      <c r="J10" s="20">
        <v>67</v>
      </c>
      <c r="K10" s="22">
        <f t="shared" si="1"/>
        <v>54.428571428571431</v>
      </c>
      <c r="L10" s="7">
        <v>60</v>
      </c>
      <c r="M10" s="8">
        <v>70</v>
      </c>
      <c r="N10" s="65">
        <v>75</v>
      </c>
      <c r="O10" s="8">
        <v>100</v>
      </c>
      <c r="P10" s="8">
        <v>100</v>
      </c>
      <c r="Q10" s="14">
        <v>100</v>
      </c>
      <c r="R10" s="14">
        <v>70</v>
      </c>
      <c r="S10" s="9">
        <v>70</v>
      </c>
      <c r="T10" s="22">
        <f t="shared" si="2"/>
        <v>80.625</v>
      </c>
      <c r="U10" s="25">
        <v>85</v>
      </c>
    </row>
    <row r="11" spans="1:22" ht="15">
      <c r="A11" s="31">
        <v>4</v>
      </c>
      <c r="B11" s="55" t="s">
        <v>64</v>
      </c>
      <c r="C11" s="27">
        <f t="shared" si="0"/>
        <v>74.325000000000003</v>
      </c>
      <c r="D11" s="7">
        <v>51</v>
      </c>
      <c r="E11" s="8">
        <v>67</v>
      </c>
      <c r="F11" s="14">
        <v>75</v>
      </c>
      <c r="G11" s="8">
        <v>100</v>
      </c>
      <c r="H11" s="8">
        <v>67</v>
      </c>
      <c r="I11" s="8">
        <v>67</v>
      </c>
      <c r="J11" s="20">
        <v>67</v>
      </c>
      <c r="K11" s="22">
        <f t="shared" si="1"/>
        <v>70.571428571428569</v>
      </c>
      <c r="L11" s="7">
        <v>60</v>
      </c>
      <c r="M11" s="8">
        <v>70</v>
      </c>
      <c r="N11" s="66">
        <v>100</v>
      </c>
      <c r="O11" s="8">
        <v>100</v>
      </c>
      <c r="P11" s="8">
        <v>100</v>
      </c>
      <c r="Q11" s="14">
        <v>100</v>
      </c>
      <c r="R11" s="14">
        <v>70</v>
      </c>
      <c r="S11" s="9">
        <v>70</v>
      </c>
      <c r="T11" s="22">
        <f t="shared" si="2"/>
        <v>83.75</v>
      </c>
      <c r="U11" s="25">
        <v>70</v>
      </c>
    </row>
    <row r="12" spans="1:22" ht="15">
      <c r="A12" s="31">
        <v>5</v>
      </c>
      <c r="B12" s="55" t="s">
        <v>65</v>
      </c>
      <c r="C12" s="27">
        <f t="shared" si="0"/>
        <v>79.6875</v>
      </c>
      <c r="D12" s="7">
        <v>100</v>
      </c>
      <c r="E12" s="14">
        <v>67</v>
      </c>
      <c r="F12" s="8">
        <v>80</v>
      </c>
      <c r="G12" s="8">
        <v>84</v>
      </c>
      <c r="H12" s="8">
        <v>51</v>
      </c>
      <c r="I12" s="8">
        <v>51</v>
      </c>
      <c r="J12" s="20">
        <v>67</v>
      </c>
      <c r="K12" s="22">
        <f t="shared" si="1"/>
        <v>71.428571428571431</v>
      </c>
      <c r="L12" s="7">
        <v>55</v>
      </c>
      <c r="M12" s="8">
        <v>100</v>
      </c>
      <c r="N12" s="65">
        <v>75</v>
      </c>
      <c r="O12" s="8">
        <v>95</v>
      </c>
      <c r="P12" s="8">
        <v>100</v>
      </c>
      <c r="Q12" s="14">
        <v>80</v>
      </c>
      <c r="R12" s="14">
        <v>75</v>
      </c>
      <c r="S12" s="9">
        <v>85</v>
      </c>
      <c r="T12" s="22">
        <f t="shared" si="2"/>
        <v>83.125</v>
      </c>
      <c r="U12" s="25">
        <v>85</v>
      </c>
    </row>
    <row r="13" spans="1:22" ht="15">
      <c r="A13" s="31">
        <v>6</v>
      </c>
      <c r="B13" s="55" t="s">
        <v>70</v>
      </c>
      <c r="C13" s="27">
        <f t="shared" si="0"/>
        <v>69.387500000000003</v>
      </c>
      <c r="D13" s="7">
        <v>84</v>
      </c>
      <c r="E13" s="8">
        <v>100</v>
      </c>
      <c r="F13" s="14">
        <v>63</v>
      </c>
      <c r="G13" s="8">
        <v>33</v>
      </c>
      <c r="H13" s="8">
        <v>67</v>
      </c>
      <c r="I13" s="8">
        <v>34</v>
      </c>
      <c r="J13" s="20">
        <v>67</v>
      </c>
      <c r="K13" s="22">
        <f t="shared" si="1"/>
        <v>64</v>
      </c>
      <c r="L13" s="7">
        <v>50</v>
      </c>
      <c r="M13" s="8">
        <v>80</v>
      </c>
      <c r="N13" s="14">
        <v>50</v>
      </c>
      <c r="O13" s="8">
        <v>80</v>
      </c>
      <c r="P13" s="8">
        <v>60</v>
      </c>
      <c r="Q13" s="14">
        <v>65</v>
      </c>
      <c r="R13" s="14">
        <v>78</v>
      </c>
      <c r="S13" s="9">
        <v>90</v>
      </c>
      <c r="T13" s="22">
        <f t="shared" si="2"/>
        <v>69.125</v>
      </c>
      <c r="U13" s="25">
        <v>75</v>
      </c>
    </row>
    <row r="14" spans="1:22" ht="15">
      <c r="A14" s="31">
        <v>7</v>
      </c>
      <c r="B14" s="56" t="s">
        <v>66</v>
      </c>
      <c r="C14" s="27">
        <f t="shared" si="0"/>
        <v>41.537500000000001</v>
      </c>
      <c r="D14" s="7">
        <v>67</v>
      </c>
      <c r="E14" s="8">
        <v>100</v>
      </c>
      <c r="F14" s="14">
        <v>65</v>
      </c>
      <c r="G14" s="8">
        <v>34</v>
      </c>
      <c r="H14" s="8">
        <v>51</v>
      </c>
      <c r="I14" s="8">
        <v>1</v>
      </c>
      <c r="J14" s="20">
        <v>67</v>
      </c>
      <c r="K14" s="22">
        <f t="shared" si="1"/>
        <v>55</v>
      </c>
      <c r="L14" s="7">
        <v>85</v>
      </c>
      <c r="M14" s="8">
        <v>80</v>
      </c>
      <c r="N14" s="8">
        <v>55</v>
      </c>
      <c r="O14" s="8">
        <v>85</v>
      </c>
      <c r="P14" s="8">
        <v>70</v>
      </c>
      <c r="Q14" s="14">
        <v>70</v>
      </c>
      <c r="R14" s="14">
        <v>75</v>
      </c>
      <c r="S14" s="9">
        <v>65</v>
      </c>
      <c r="T14" s="22">
        <f t="shared" si="2"/>
        <v>73.125</v>
      </c>
      <c r="U14" s="25">
        <v>1</v>
      </c>
    </row>
    <row r="15" spans="1:22" ht="15">
      <c r="A15" s="31">
        <v>8</v>
      </c>
      <c r="B15" s="56" t="s">
        <v>67</v>
      </c>
      <c r="C15" s="27">
        <f t="shared" si="0"/>
        <v>63.737499999999997</v>
      </c>
      <c r="D15" s="7">
        <v>84</v>
      </c>
      <c r="E15" s="8">
        <v>100</v>
      </c>
      <c r="F15" s="14">
        <v>67</v>
      </c>
      <c r="G15" s="8">
        <v>67</v>
      </c>
      <c r="H15" s="8">
        <v>67</v>
      </c>
      <c r="I15" s="8">
        <v>34</v>
      </c>
      <c r="J15" s="20">
        <v>67</v>
      </c>
      <c r="K15" s="22">
        <f t="shared" si="1"/>
        <v>69.428571428571431</v>
      </c>
      <c r="L15" s="7">
        <v>85</v>
      </c>
      <c r="M15" s="8">
        <v>80</v>
      </c>
      <c r="N15" s="8">
        <v>55</v>
      </c>
      <c r="O15" s="8">
        <v>85</v>
      </c>
      <c r="P15" s="8">
        <v>70</v>
      </c>
      <c r="Q15" s="14">
        <v>70</v>
      </c>
      <c r="R15" s="14">
        <v>75</v>
      </c>
      <c r="S15" s="9">
        <v>65</v>
      </c>
      <c r="T15" s="22">
        <f t="shared" si="2"/>
        <v>73.125</v>
      </c>
      <c r="U15" s="25">
        <v>50</v>
      </c>
    </row>
    <row r="16" spans="1:22" ht="15">
      <c r="A16" s="31">
        <v>9</v>
      </c>
      <c r="B16" s="56" t="s">
        <v>68</v>
      </c>
      <c r="C16" s="27">
        <f t="shared" si="0"/>
        <v>67.037499999999994</v>
      </c>
      <c r="D16" s="7">
        <v>84</v>
      </c>
      <c r="E16" s="8">
        <v>100</v>
      </c>
      <c r="F16" s="8">
        <v>60</v>
      </c>
      <c r="G16" s="8">
        <v>67</v>
      </c>
      <c r="H16" s="8">
        <v>67</v>
      </c>
      <c r="I16" s="8">
        <v>18</v>
      </c>
      <c r="J16" s="20">
        <v>51</v>
      </c>
      <c r="K16" s="22">
        <f t="shared" si="1"/>
        <v>63.857142857142854</v>
      </c>
      <c r="L16" s="7">
        <v>85</v>
      </c>
      <c r="M16" s="8">
        <v>80</v>
      </c>
      <c r="N16" s="8">
        <v>55</v>
      </c>
      <c r="O16" s="8">
        <v>85</v>
      </c>
      <c r="P16" s="8">
        <v>70</v>
      </c>
      <c r="Q16" s="14">
        <v>70</v>
      </c>
      <c r="R16" s="14">
        <v>75</v>
      </c>
      <c r="S16" s="9">
        <v>65</v>
      </c>
      <c r="T16" s="22">
        <f t="shared" si="2"/>
        <v>73.125</v>
      </c>
      <c r="U16" s="25">
        <v>65</v>
      </c>
    </row>
    <row r="17" spans="1:21" ht="15">
      <c r="A17" s="31">
        <v>10</v>
      </c>
      <c r="B17" s="55" t="s">
        <v>69</v>
      </c>
      <c r="C17" s="27">
        <f t="shared" si="0"/>
        <v>56.575000000000003</v>
      </c>
      <c r="D17" s="7">
        <v>67</v>
      </c>
      <c r="E17" s="14">
        <v>45</v>
      </c>
      <c r="F17" s="8">
        <v>55</v>
      </c>
      <c r="G17" s="8">
        <v>84</v>
      </c>
      <c r="H17" s="8">
        <v>67</v>
      </c>
      <c r="I17" s="8">
        <v>34</v>
      </c>
      <c r="J17" s="20">
        <v>67</v>
      </c>
      <c r="K17" s="22">
        <f t="shared" si="1"/>
        <v>59.857142857142854</v>
      </c>
      <c r="L17" s="7">
        <v>60</v>
      </c>
      <c r="M17" s="8">
        <v>70</v>
      </c>
      <c r="N17" s="14">
        <v>100</v>
      </c>
      <c r="O17" s="8">
        <v>100</v>
      </c>
      <c r="P17" s="8">
        <v>100</v>
      </c>
      <c r="Q17" s="14">
        <v>100</v>
      </c>
      <c r="R17" s="14">
        <v>70</v>
      </c>
      <c r="S17" s="9">
        <v>70</v>
      </c>
      <c r="T17" s="22">
        <f t="shared" si="2"/>
        <v>83.75</v>
      </c>
      <c r="U17" s="25">
        <v>30</v>
      </c>
    </row>
    <row r="18" spans="1:21" ht="15">
      <c r="A18" s="31">
        <v>11</v>
      </c>
      <c r="B18" s="55"/>
      <c r="C18" s="27"/>
      <c r="D18" s="7"/>
      <c r="E18" s="14"/>
      <c r="F18" s="8"/>
      <c r="G18" s="8"/>
      <c r="H18" s="8"/>
      <c r="I18" s="8"/>
      <c r="J18" s="20"/>
      <c r="K18" s="22"/>
      <c r="L18" s="7"/>
      <c r="M18" s="8"/>
      <c r="N18" s="14"/>
      <c r="O18" s="8"/>
      <c r="P18" s="8"/>
      <c r="Q18" s="14"/>
      <c r="R18" s="14"/>
      <c r="S18" s="9"/>
      <c r="T18" s="22"/>
      <c r="U18" s="25"/>
    </row>
    <row r="19" spans="1:21" ht="15.75" thickBot="1">
      <c r="A19" s="32">
        <v>12</v>
      </c>
      <c r="B19" s="62"/>
      <c r="C19" s="12"/>
      <c r="D19" s="10"/>
      <c r="E19" s="16"/>
      <c r="F19" s="6"/>
      <c r="G19" s="6"/>
      <c r="H19" s="6"/>
      <c r="I19" s="6"/>
      <c r="J19" s="11"/>
      <c r="K19" s="12"/>
      <c r="L19" s="10"/>
      <c r="M19" s="6"/>
      <c r="N19" s="16"/>
      <c r="O19" s="6"/>
      <c r="P19" s="6"/>
      <c r="Q19" s="16"/>
      <c r="R19" s="16"/>
      <c r="S19" s="11"/>
      <c r="T19" s="12"/>
      <c r="U19" s="26"/>
    </row>
  </sheetData>
  <phoneticPr fontId="0" type="noConversion"/>
  <printOptions horizontalCentered="1" verticalCentered="1"/>
  <pageMargins left="0.78740157480314965" right="0.78740157480314965" top="1.3779527559055118" bottom="0.98425196850393704" header="0" footer="0"/>
  <pageSetup paperSize="5" orientation="landscape" horizontalDpi="4294967293" r:id="rId1"/>
  <headerFooter alignWithMargins="0">
    <oddFooter>&amp;Lno se acepta la inclusión de nuevos alumnos en la lista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D21"/>
  <sheetViews>
    <sheetView zoomScaleNormal="100" workbookViewId="0">
      <selection activeCell="E2" sqref="E2"/>
    </sheetView>
  </sheetViews>
  <sheetFormatPr baseColWidth="10" defaultRowHeight="12.75"/>
  <cols>
    <col min="1" max="1" width="3.7109375" customWidth="1"/>
    <col min="2" max="2" width="34.140625" customWidth="1"/>
    <col min="3" max="3" width="5.7109375" customWidth="1"/>
    <col min="4" max="19" width="4.7109375" customWidth="1"/>
    <col min="20" max="21" width="5.7109375" customWidth="1"/>
    <col min="23" max="23" width="5.7109375" customWidth="1"/>
    <col min="24" max="24" width="5.140625" customWidth="1"/>
  </cols>
  <sheetData>
    <row r="1" spans="1:26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6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6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6">
      <c r="Q4" s="5"/>
      <c r="R4" s="5"/>
      <c r="S4" s="5"/>
    </row>
    <row r="5" spans="1:26">
      <c r="A5" s="5" t="s">
        <v>27</v>
      </c>
      <c r="B5" s="5"/>
      <c r="C5" s="5"/>
      <c r="D5" s="5"/>
      <c r="E5" s="5" t="s">
        <v>29</v>
      </c>
      <c r="F5" s="5"/>
      <c r="G5" s="5"/>
      <c r="H5" s="5"/>
      <c r="I5" s="5"/>
      <c r="J5" s="5"/>
      <c r="K5" s="5"/>
      <c r="L5" s="5" t="s">
        <v>38</v>
      </c>
      <c r="M5" s="5"/>
      <c r="N5" s="5"/>
      <c r="O5" s="5"/>
      <c r="P5" s="5"/>
      <c r="Q5" s="5"/>
      <c r="R5" s="5"/>
      <c r="S5" s="5"/>
    </row>
    <row r="6" spans="1:26" ht="13.5" thickBot="1">
      <c r="A6" s="5" t="s">
        <v>30</v>
      </c>
      <c r="B6" s="5"/>
      <c r="C6" s="5" t="s">
        <v>0</v>
      </c>
      <c r="D6" s="5"/>
      <c r="E6" s="5">
        <v>4</v>
      </c>
      <c r="F6" s="5" t="s">
        <v>17</v>
      </c>
      <c r="G6" s="5"/>
      <c r="H6" s="5"/>
      <c r="I6" s="5"/>
      <c r="J6" s="5"/>
      <c r="L6" s="5" t="s">
        <v>1</v>
      </c>
      <c r="M6" s="5"/>
      <c r="N6" s="5"/>
      <c r="O6" s="5" t="s">
        <v>16</v>
      </c>
      <c r="P6" s="5"/>
      <c r="Q6" s="5"/>
      <c r="R6" s="5"/>
      <c r="S6" s="5"/>
      <c r="W6" s="13"/>
      <c r="X6" s="13"/>
      <c r="Y6" s="13"/>
      <c r="Z6" s="13"/>
    </row>
    <row r="7" spans="1:26" ht="13.5" thickBot="1">
      <c r="A7" s="35" t="s">
        <v>2</v>
      </c>
      <c r="B7" s="34" t="s">
        <v>3</v>
      </c>
      <c r="C7" s="37" t="s">
        <v>4</v>
      </c>
      <c r="D7" s="19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18</v>
      </c>
      <c r="J7" s="1" t="s">
        <v>19</v>
      </c>
      <c r="K7" s="82" t="s">
        <v>10</v>
      </c>
      <c r="L7" s="19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82" t="s">
        <v>14</v>
      </c>
      <c r="U7" s="38" t="s">
        <v>13</v>
      </c>
      <c r="W7" s="30"/>
      <c r="X7" s="30"/>
      <c r="Y7" s="13"/>
      <c r="Z7" s="13"/>
    </row>
    <row r="8" spans="1:26" ht="15">
      <c r="A8" s="36">
        <v>1</v>
      </c>
      <c r="B8" s="74" t="s">
        <v>71</v>
      </c>
      <c r="C8" s="28">
        <f>K8*0.35+T8*0.3+U8*0.35</f>
        <v>90.074999999999989</v>
      </c>
      <c r="D8" s="51">
        <v>100</v>
      </c>
      <c r="E8" s="39">
        <v>75</v>
      </c>
      <c r="F8" s="40">
        <v>65</v>
      </c>
      <c r="G8" s="40">
        <v>75</v>
      </c>
      <c r="H8" s="40">
        <v>50</v>
      </c>
      <c r="I8" s="40">
        <v>75</v>
      </c>
      <c r="J8" s="52">
        <v>75</v>
      </c>
      <c r="K8" s="28">
        <f>AVERAGE(D8:J8)</f>
        <v>73.571428571428569</v>
      </c>
      <c r="L8" s="51">
        <v>100</v>
      </c>
      <c r="M8" s="40">
        <v>95</v>
      </c>
      <c r="N8" s="39">
        <v>100</v>
      </c>
      <c r="O8" s="40">
        <v>100</v>
      </c>
      <c r="P8" s="40">
        <v>97</v>
      </c>
      <c r="Q8" s="39">
        <v>90</v>
      </c>
      <c r="R8" s="39">
        <v>100</v>
      </c>
      <c r="S8" s="52">
        <v>100</v>
      </c>
      <c r="T8" s="28">
        <f>AVERAGE(L8:S8)</f>
        <v>97.75</v>
      </c>
      <c r="U8" s="41">
        <v>100</v>
      </c>
      <c r="W8" s="13"/>
      <c r="X8" s="13"/>
      <c r="Y8" s="13"/>
      <c r="Z8" s="13"/>
    </row>
    <row r="9" spans="1:26" ht="15">
      <c r="A9" s="31">
        <v>2</v>
      </c>
      <c r="B9" s="75" t="s">
        <v>114</v>
      </c>
      <c r="C9" s="27">
        <f t="shared" ref="C9:C19" si="0">K9*0.35+T9*0.3+U9*0.35</f>
        <v>89.574999999999989</v>
      </c>
      <c r="D9" s="7">
        <v>100</v>
      </c>
      <c r="E9" s="14">
        <v>40</v>
      </c>
      <c r="F9" s="8">
        <v>65</v>
      </c>
      <c r="G9" s="8">
        <v>80</v>
      </c>
      <c r="H9" s="8">
        <v>65</v>
      </c>
      <c r="I9" s="8">
        <v>90</v>
      </c>
      <c r="J9" s="49">
        <v>65</v>
      </c>
      <c r="K9" s="27">
        <f t="shared" ref="K9:K19" si="1">AVERAGE(D9:J9)</f>
        <v>72.142857142857139</v>
      </c>
      <c r="L9" s="7">
        <v>100</v>
      </c>
      <c r="M9" s="8">
        <v>95</v>
      </c>
      <c r="N9" s="14">
        <v>100</v>
      </c>
      <c r="O9" s="8">
        <v>100</v>
      </c>
      <c r="P9" s="8">
        <v>97</v>
      </c>
      <c r="Q9" s="14">
        <v>90</v>
      </c>
      <c r="R9" s="14">
        <v>100</v>
      </c>
      <c r="S9" s="9">
        <v>100</v>
      </c>
      <c r="T9" s="27">
        <f t="shared" ref="T9:T18" si="2">AVERAGE(L9:S9)</f>
        <v>97.75</v>
      </c>
      <c r="U9" s="25">
        <v>100</v>
      </c>
      <c r="W9" s="13"/>
      <c r="X9" s="13"/>
      <c r="Y9" s="13"/>
      <c r="Z9" s="13"/>
    </row>
    <row r="10" spans="1:26" ht="15">
      <c r="A10" s="31">
        <v>3</v>
      </c>
      <c r="B10" s="75" t="s">
        <v>72</v>
      </c>
      <c r="C10" s="27">
        <f t="shared" si="0"/>
        <v>45.05</v>
      </c>
      <c r="D10" s="7">
        <v>80</v>
      </c>
      <c r="E10" s="14">
        <v>50</v>
      </c>
      <c r="F10" s="8">
        <v>55</v>
      </c>
      <c r="G10" s="8">
        <v>90</v>
      </c>
      <c r="H10" s="8">
        <v>75</v>
      </c>
      <c r="I10" s="8">
        <v>75</v>
      </c>
      <c r="J10" s="49">
        <v>1</v>
      </c>
      <c r="K10" s="27">
        <f t="shared" si="1"/>
        <v>60.857142857142854</v>
      </c>
      <c r="L10" s="7"/>
      <c r="M10" s="8">
        <v>80</v>
      </c>
      <c r="N10" s="14">
        <v>70</v>
      </c>
      <c r="O10" s="8">
        <v>70</v>
      </c>
      <c r="P10" s="8">
        <v>90</v>
      </c>
      <c r="Q10" s="14">
        <v>80</v>
      </c>
      <c r="R10" s="14" t="s">
        <v>121</v>
      </c>
      <c r="S10" s="9"/>
      <c r="T10" s="27">
        <f t="shared" si="2"/>
        <v>78</v>
      </c>
      <c r="U10" s="25">
        <v>1</v>
      </c>
      <c r="W10" s="13"/>
      <c r="X10" s="13"/>
      <c r="Y10" s="13"/>
      <c r="Z10" s="13"/>
    </row>
    <row r="11" spans="1:26" ht="15">
      <c r="A11" s="31">
        <v>4</v>
      </c>
      <c r="B11" s="75" t="s">
        <v>73</v>
      </c>
      <c r="C11" s="27">
        <f t="shared" si="0"/>
        <v>78.375</v>
      </c>
      <c r="D11" s="7">
        <v>90</v>
      </c>
      <c r="E11" s="8">
        <v>40</v>
      </c>
      <c r="F11" s="14">
        <v>55</v>
      </c>
      <c r="G11" s="8">
        <v>45</v>
      </c>
      <c r="H11" s="8">
        <v>75</v>
      </c>
      <c r="I11" s="8">
        <v>55</v>
      </c>
      <c r="J11" s="49">
        <v>30</v>
      </c>
      <c r="K11" s="27">
        <f t="shared" si="1"/>
        <v>55.714285714285715</v>
      </c>
      <c r="L11" s="7">
        <v>90</v>
      </c>
      <c r="M11" s="8">
        <v>65</v>
      </c>
      <c r="N11" s="14">
        <v>95</v>
      </c>
      <c r="O11" s="8">
        <v>100</v>
      </c>
      <c r="P11" s="8">
        <v>100</v>
      </c>
      <c r="Q11" s="14">
        <v>90</v>
      </c>
      <c r="R11" s="14">
        <v>100</v>
      </c>
      <c r="S11" s="9">
        <v>90</v>
      </c>
      <c r="T11" s="27">
        <f t="shared" si="2"/>
        <v>91.25</v>
      </c>
      <c r="U11" s="25">
        <v>90</v>
      </c>
      <c r="W11" s="13"/>
      <c r="X11" s="13"/>
      <c r="Y11" s="13"/>
      <c r="Z11" s="13"/>
    </row>
    <row r="12" spans="1:26" ht="15">
      <c r="A12" s="31">
        <v>5</v>
      </c>
      <c r="B12" s="75" t="s">
        <v>74</v>
      </c>
      <c r="C12" s="27">
        <f t="shared" si="0"/>
        <v>81.1875</v>
      </c>
      <c r="D12" s="7">
        <v>40</v>
      </c>
      <c r="E12" s="14">
        <v>75</v>
      </c>
      <c r="F12" s="8">
        <v>65</v>
      </c>
      <c r="G12" s="8">
        <v>65</v>
      </c>
      <c r="H12" s="8">
        <v>40</v>
      </c>
      <c r="I12" s="8">
        <v>40</v>
      </c>
      <c r="J12" s="49">
        <v>95</v>
      </c>
      <c r="K12" s="27">
        <f t="shared" si="1"/>
        <v>60</v>
      </c>
      <c r="L12" s="7">
        <v>100</v>
      </c>
      <c r="M12" s="8">
        <v>100</v>
      </c>
      <c r="N12" s="14">
        <v>80</v>
      </c>
      <c r="O12" s="8">
        <v>100</v>
      </c>
      <c r="P12" s="8">
        <v>95</v>
      </c>
      <c r="Q12" s="14">
        <v>90</v>
      </c>
      <c r="R12" s="14">
        <v>100</v>
      </c>
      <c r="S12" s="9">
        <v>100</v>
      </c>
      <c r="T12" s="27">
        <f t="shared" si="2"/>
        <v>95.625</v>
      </c>
      <c r="U12" s="25">
        <v>90</v>
      </c>
      <c r="W12" s="13"/>
      <c r="X12" s="13"/>
      <c r="Y12" s="13"/>
      <c r="Z12" s="13"/>
    </row>
    <row r="13" spans="1:26" ht="15">
      <c r="A13" s="31">
        <v>6</v>
      </c>
      <c r="B13" s="75" t="s">
        <v>75</v>
      </c>
      <c r="C13" s="27" t="s">
        <v>119</v>
      </c>
      <c r="D13" s="7"/>
      <c r="E13" s="8"/>
      <c r="F13" s="14"/>
      <c r="G13" s="8"/>
      <c r="H13" s="8"/>
      <c r="I13" s="8"/>
      <c r="J13" s="80"/>
      <c r="K13" s="27">
        <v>0</v>
      </c>
      <c r="L13" s="7"/>
      <c r="M13" s="8"/>
      <c r="N13" s="14"/>
      <c r="O13" s="8"/>
      <c r="P13" s="8"/>
      <c r="Q13" s="14"/>
      <c r="R13" s="14"/>
      <c r="S13" s="9"/>
      <c r="T13" s="27">
        <v>0</v>
      </c>
      <c r="U13" s="25">
        <v>0</v>
      </c>
      <c r="W13" s="13"/>
      <c r="X13" s="13"/>
      <c r="Y13" s="13"/>
      <c r="Z13" s="13"/>
    </row>
    <row r="14" spans="1:26" ht="15">
      <c r="A14" s="31">
        <v>7</v>
      </c>
      <c r="B14" s="75" t="s">
        <v>76</v>
      </c>
      <c r="C14" s="27">
        <f t="shared" si="0"/>
        <v>62.125</v>
      </c>
      <c r="D14" s="7">
        <v>40</v>
      </c>
      <c r="E14" s="8">
        <v>90</v>
      </c>
      <c r="F14" s="14">
        <v>65</v>
      </c>
      <c r="G14" s="8">
        <v>40</v>
      </c>
      <c r="H14" s="8">
        <v>40</v>
      </c>
      <c r="I14" s="8">
        <v>50</v>
      </c>
      <c r="J14" s="49">
        <v>55</v>
      </c>
      <c r="K14" s="27">
        <f t="shared" si="1"/>
        <v>54.285714285714285</v>
      </c>
      <c r="L14" s="7">
        <v>90</v>
      </c>
      <c r="M14" s="8">
        <v>65</v>
      </c>
      <c r="N14" s="14">
        <v>95</v>
      </c>
      <c r="O14" s="8">
        <v>100</v>
      </c>
      <c r="P14" s="8">
        <v>100</v>
      </c>
      <c r="Q14" s="14">
        <v>90</v>
      </c>
      <c r="R14" s="14">
        <v>100</v>
      </c>
      <c r="S14" s="9">
        <v>90</v>
      </c>
      <c r="T14" s="27">
        <f t="shared" si="2"/>
        <v>91.25</v>
      </c>
      <c r="U14" s="25">
        <v>45</v>
      </c>
      <c r="W14" s="13"/>
      <c r="X14" s="13"/>
      <c r="Y14" s="13"/>
      <c r="Z14" s="13"/>
    </row>
    <row r="15" spans="1:26" ht="15">
      <c r="A15" s="31">
        <v>8</v>
      </c>
      <c r="B15" s="75" t="s">
        <v>77</v>
      </c>
      <c r="C15" s="27">
        <f t="shared" si="0"/>
        <v>80.4375</v>
      </c>
      <c r="D15" s="7">
        <v>95</v>
      </c>
      <c r="E15" s="8">
        <v>50</v>
      </c>
      <c r="F15" s="14">
        <v>65</v>
      </c>
      <c r="G15" s="8">
        <v>75</v>
      </c>
      <c r="H15" s="8">
        <v>60</v>
      </c>
      <c r="I15" s="8">
        <v>100</v>
      </c>
      <c r="J15" s="49">
        <v>30</v>
      </c>
      <c r="K15" s="27">
        <f t="shared" si="1"/>
        <v>67.857142857142861</v>
      </c>
      <c r="L15" s="7">
        <v>100</v>
      </c>
      <c r="M15" s="8">
        <v>100</v>
      </c>
      <c r="N15" s="14">
        <v>80</v>
      </c>
      <c r="O15" s="8">
        <v>100</v>
      </c>
      <c r="P15" s="8">
        <v>95</v>
      </c>
      <c r="Q15" s="14">
        <v>90</v>
      </c>
      <c r="R15" s="14">
        <v>100</v>
      </c>
      <c r="S15" s="9">
        <v>100</v>
      </c>
      <c r="T15" s="27">
        <f t="shared" si="2"/>
        <v>95.625</v>
      </c>
      <c r="U15" s="25">
        <v>80</v>
      </c>
      <c r="W15" s="13"/>
      <c r="X15" s="13"/>
      <c r="Y15" s="13"/>
      <c r="Z15" s="13"/>
    </row>
    <row r="16" spans="1:26" ht="15">
      <c r="A16" s="31">
        <v>9</v>
      </c>
      <c r="B16" s="75" t="s">
        <v>78</v>
      </c>
      <c r="C16" s="27">
        <f t="shared" si="0"/>
        <v>78.125</v>
      </c>
      <c r="D16" s="7">
        <v>50</v>
      </c>
      <c r="E16" s="8">
        <v>85</v>
      </c>
      <c r="F16" s="8">
        <v>50</v>
      </c>
      <c r="G16" s="8">
        <v>80</v>
      </c>
      <c r="H16" s="8">
        <v>50</v>
      </c>
      <c r="I16" s="8">
        <v>75</v>
      </c>
      <c r="J16" s="49">
        <v>40</v>
      </c>
      <c r="K16" s="27">
        <f t="shared" si="1"/>
        <v>61.428571428571431</v>
      </c>
      <c r="L16" s="7">
        <v>100</v>
      </c>
      <c r="M16" s="8">
        <v>80</v>
      </c>
      <c r="N16" s="14">
        <v>70</v>
      </c>
      <c r="O16" s="8">
        <v>70</v>
      </c>
      <c r="P16" s="8">
        <v>90</v>
      </c>
      <c r="Q16" s="14">
        <v>80</v>
      </c>
      <c r="R16" s="14">
        <v>80</v>
      </c>
      <c r="S16" s="9">
        <v>100</v>
      </c>
      <c r="T16" s="27">
        <f t="shared" si="2"/>
        <v>83.75</v>
      </c>
      <c r="U16" s="25">
        <v>90</v>
      </c>
      <c r="W16" s="13"/>
      <c r="X16" s="13"/>
      <c r="Y16" s="13"/>
      <c r="Z16" s="13"/>
    </row>
    <row r="17" spans="1:30" ht="15">
      <c r="A17" s="31">
        <v>10</v>
      </c>
      <c r="B17" s="75" t="s">
        <v>79</v>
      </c>
      <c r="C17" s="27">
        <f t="shared" si="0"/>
        <v>78.125</v>
      </c>
      <c r="D17" s="7">
        <v>20</v>
      </c>
      <c r="E17" s="14">
        <v>85</v>
      </c>
      <c r="F17" s="8">
        <v>65</v>
      </c>
      <c r="G17" s="8">
        <v>40</v>
      </c>
      <c r="H17" s="8">
        <v>50</v>
      </c>
      <c r="I17" s="8">
        <v>70</v>
      </c>
      <c r="J17" s="49">
        <v>30</v>
      </c>
      <c r="K17" s="27">
        <f t="shared" si="1"/>
        <v>51.428571428571431</v>
      </c>
      <c r="L17" s="7">
        <v>100</v>
      </c>
      <c r="M17" s="8">
        <v>80</v>
      </c>
      <c r="N17" s="14">
        <v>70</v>
      </c>
      <c r="O17" s="8">
        <v>70</v>
      </c>
      <c r="P17" s="8">
        <v>90</v>
      </c>
      <c r="Q17" s="14">
        <v>80</v>
      </c>
      <c r="R17" s="14">
        <v>80</v>
      </c>
      <c r="S17" s="9">
        <v>100</v>
      </c>
      <c r="T17" s="27">
        <f t="shared" si="2"/>
        <v>83.75</v>
      </c>
      <c r="U17" s="25">
        <v>100</v>
      </c>
      <c r="W17" s="13"/>
      <c r="X17" s="13"/>
      <c r="Y17" s="13"/>
      <c r="Z17" s="13"/>
    </row>
    <row r="18" spans="1:30" ht="15">
      <c r="A18" s="31">
        <v>11</v>
      </c>
      <c r="B18" s="75" t="s">
        <v>80</v>
      </c>
      <c r="C18" s="27">
        <f t="shared" si="0"/>
        <v>91.324999999999989</v>
      </c>
      <c r="D18" s="7">
        <v>100</v>
      </c>
      <c r="E18" s="14">
        <v>50</v>
      </c>
      <c r="F18" s="8">
        <v>70</v>
      </c>
      <c r="G18" s="8">
        <v>80</v>
      </c>
      <c r="H18" s="8">
        <v>100</v>
      </c>
      <c r="I18" s="8">
        <v>90</v>
      </c>
      <c r="J18" s="49">
        <v>85</v>
      </c>
      <c r="K18" s="27">
        <f t="shared" si="1"/>
        <v>82.142857142857139</v>
      </c>
      <c r="L18" s="7">
        <v>100</v>
      </c>
      <c r="M18" s="8">
        <v>95</v>
      </c>
      <c r="N18" s="14">
        <v>100</v>
      </c>
      <c r="O18" s="8">
        <v>100</v>
      </c>
      <c r="P18" s="8">
        <v>97</v>
      </c>
      <c r="Q18" s="14">
        <v>90</v>
      </c>
      <c r="R18" s="14">
        <v>100</v>
      </c>
      <c r="S18" s="9">
        <v>100</v>
      </c>
      <c r="T18" s="27">
        <f t="shared" si="2"/>
        <v>97.75</v>
      </c>
      <c r="U18" s="25">
        <v>95</v>
      </c>
      <c r="W18" s="13"/>
      <c r="X18" s="13"/>
      <c r="Y18" s="13"/>
      <c r="Z18" s="13"/>
    </row>
    <row r="19" spans="1:30" ht="13.5" thickBot="1">
      <c r="A19" s="50">
        <v>12</v>
      </c>
      <c r="B19" s="79" t="s">
        <v>113</v>
      </c>
      <c r="C19" s="12">
        <f t="shared" si="0"/>
        <v>77.8125</v>
      </c>
      <c r="D19" s="10">
        <v>95</v>
      </c>
      <c r="E19" s="16">
        <v>65</v>
      </c>
      <c r="F19" s="6">
        <v>50</v>
      </c>
      <c r="G19" s="6">
        <v>40</v>
      </c>
      <c r="H19" s="6">
        <v>70</v>
      </c>
      <c r="I19" s="6">
        <v>60</v>
      </c>
      <c r="J19" s="81">
        <v>50</v>
      </c>
      <c r="K19" s="12">
        <f t="shared" si="1"/>
        <v>61.428571428571431</v>
      </c>
      <c r="L19" s="10">
        <v>90</v>
      </c>
      <c r="M19" s="6">
        <v>90</v>
      </c>
      <c r="N19" s="16">
        <v>95</v>
      </c>
      <c r="O19" s="6">
        <v>100</v>
      </c>
      <c r="P19" s="6">
        <v>100</v>
      </c>
      <c r="Q19" s="16">
        <v>90</v>
      </c>
      <c r="R19" s="16">
        <v>100</v>
      </c>
      <c r="S19" s="11">
        <v>90</v>
      </c>
      <c r="T19" s="12">
        <f>AVERAGE(L19:S19)</f>
        <v>94.375</v>
      </c>
      <c r="U19" s="26">
        <v>80</v>
      </c>
    </row>
    <row r="20" spans="1:30">
      <c r="U20" s="13"/>
    </row>
    <row r="21" spans="1:30"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</row>
  </sheetData>
  <phoneticPr fontId="0" type="noConversion"/>
  <printOptions horizontalCentered="1" verticalCentered="1"/>
  <pageMargins left="0.78740157480314965" right="0.78740157480314965" top="0.98425196850393704" bottom="0.98425196850393704" header="0" footer="0"/>
  <pageSetup paperSize="5" orientation="landscape" r:id="rId1"/>
  <headerFooter alignWithMargins="0">
    <oddFooter>&amp;LNo se aceptara la inclusión de nuevos alumnos en la lista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Y20"/>
  <sheetViews>
    <sheetView zoomScaleNormal="100" workbookViewId="0">
      <selection activeCell="E2" sqref="E2"/>
    </sheetView>
  </sheetViews>
  <sheetFormatPr baseColWidth="10" defaultRowHeight="12.75"/>
  <cols>
    <col min="1" max="1" width="3.7109375" customWidth="1"/>
    <col min="2" max="2" width="35.7109375" customWidth="1"/>
    <col min="3" max="3" width="5.7109375" customWidth="1"/>
    <col min="4" max="11" width="4.7109375" customWidth="1"/>
    <col min="12" max="14" width="5.28515625" customWidth="1"/>
    <col min="15" max="18" width="4.7109375" customWidth="1"/>
    <col min="19" max="21" width="5.7109375" customWidth="1"/>
    <col min="23" max="23" width="6.140625" customWidth="1"/>
    <col min="24" max="24" width="6.85546875" customWidth="1"/>
  </cols>
  <sheetData>
    <row r="1" spans="1:25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5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5">
      <c r="Q4" s="5"/>
      <c r="R4" s="5"/>
      <c r="S4" s="5"/>
    </row>
    <row r="5" spans="1:25">
      <c r="A5" s="5" t="s">
        <v>118</v>
      </c>
      <c r="B5" s="5"/>
      <c r="C5" s="5"/>
      <c r="D5" s="5"/>
      <c r="E5" s="5" t="s">
        <v>33</v>
      </c>
      <c r="F5" s="5"/>
      <c r="G5" s="5"/>
      <c r="H5" s="5"/>
      <c r="I5" s="5"/>
      <c r="J5" s="5"/>
      <c r="K5" s="5"/>
      <c r="L5" s="5" t="s">
        <v>37</v>
      </c>
      <c r="M5" s="5"/>
      <c r="N5" s="5"/>
      <c r="O5" s="5"/>
      <c r="P5" s="5"/>
      <c r="Q5" s="5"/>
      <c r="R5" s="5"/>
      <c r="S5" s="5"/>
    </row>
    <row r="6" spans="1:25" ht="13.5" thickBot="1">
      <c r="A6" s="5" t="s">
        <v>30</v>
      </c>
      <c r="B6" s="5"/>
      <c r="C6" s="5" t="s">
        <v>0</v>
      </c>
      <c r="D6" s="5"/>
      <c r="E6" s="73">
        <v>5</v>
      </c>
      <c r="F6" s="5" t="s">
        <v>17</v>
      </c>
      <c r="G6" s="5"/>
      <c r="H6" s="5"/>
      <c r="I6" s="5"/>
      <c r="J6" s="5"/>
      <c r="L6" s="5" t="s">
        <v>1</v>
      </c>
      <c r="M6" s="5"/>
      <c r="N6" s="5"/>
      <c r="O6" s="5" t="s">
        <v>16</v>
      </c>
      <c r="P6" s="5"/>
      <c r="Q6" s="5"/>
      <c r="R6" s="5"/>
      <c r="S6" s="5"/>
      <c r="W6" s="13"/>
      <c r="X6" s="13"/>
      <c r="Y6" s="13"/>
    </row>
    <row r="7" spans="1:25" ht="13.5" thickBot="1">
      <c r="A7" s="35" t="s">
        <v>2</v>
      </c>
      <c r="B7" s="34" t="s">
        <v>3</v>
      </c>
      <c r="C7" s="37" t="s">
        <v>4</v>
      </c>
      <c r="D7" s="19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18</v>
      </c>
      <c r="J7" s="1" t="s">
        <v>19</v>
      </c>
      <c r="K7" s="4" t="s">
        <v>10</v>
      </c>
      <c r="L7" s="2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4" t="s">
        <v>14</v>
      </c>
      <c r="U7" s="23" t="s">
        <v>13</v>
      </c>
      <c r="W7" s="30"/>
      <c r="X7" s="5"/>
      <c r="Y7" s="13"/>
    </row>
    <row r="8" spans="1:25" ht="15">
      <c r="A8" s="36">
        <v>1</v>
      </c>
      <c r="B8" s="74" t="s">
        <v>81</v>
      </c>
      <c r="C8" s="28">
        <f>K8*0.35+T8*0.3+U8*0.35</f>
        <v>88.1</v>
      </c>
      <c r="D8" s="21">
        <v>50</v>
      </c>
      <c r="E8" s="18">
        <v>50</v>
      </c>
      <c r="F8" s="17">
        <v>75</v>
      </c>
      <c r="G8" s="17">
        <v>100</v>
      </c>
      <c r="H8" s="17">
        <v>100</v>
      </c>
      <c r="I8" s="17">
        <v>100</v>
      </c>
      <c r="J8" s="20">
        <v>75</v>
      </c>
      <c r="K8" s="22">
        <f>AVERAGE(D8:J8)</f>
        <v>78.571428571428569</v>
      </c>
      <c r="L8" s="21">
        <v>95</v>
      </c>
      <c r="M8" s="17">
        <v>96</v>
      </c>
      <c r="N8" s="18">
        <v>97</v>
      </c>
      <c r="O8" s="17">
        <v>100</v>
      </c>
      <c r="P8" s="17">
        <v>100</v>
      </c>
      <c r="Q8" s="18">
        <v>98</v>
      </c>
      <c r="R8" s="18">
        <v>100</v>
      </c>
      <c r="S8" s="20">
        <v>90</v>
      </c>
      <c r="T8" s="22">
        <f>AVERAGE(L8:S8)</f>
        <v>97</v>
      </c>
      <c r="U8" s="24">
        <v>90</v>
      </c>
      <c r="W8" s="13"/>
      <c r="X8" s="13"/>
      <c r="Y8" s="13"/>
    </row>
    <row r="9" spans="1:25" ht="15">
      <c r="A9" s="31">
        <v>2</v>
      </c>
      <c r="B9" s="75" t="s">
        <v>82</v>
      </c>
      <c r="C9" s="27">
        <f t="shared" ref="C9:C19" si="0">K9*0.35+T9*0.3+U9*0.35</f>
        <v>82.212499999999991</v>
      </c>
      <c r="D9" s="7">
        <v>60</v>
      </c>
      <c r="E9" s="14">
        <v>30</v>
      </c>
      <c r="F9" s="8">
        <v>35</v>
      </c>
      <c r="G9" s="8">
        <v>100</v>
      </c>
      <c r="H9" s="8">
        <v>100</v>
      </c>
      <c r="I9" s="8">
        <v>90</v>
      </c>
      <c r="J9" s="20">
        <v>30</v>
      </c>
      <c r="K9" s="22">
        <f t="shared" ref="K9:K19" si="1">AVERAGE(D9:J9)</f>
        <v>63.571428571428569</v>
      </c>
      <c r="L9" s="7">
        <v>93</v>
      </c>
      <c r="M9" s="8">
        <v>100</v>
      </c>
      <c r="N9" s="14">
        <v>100</v>
      </c>
      <c r="O9" s="8">
        <v>97</v>
      </c>
      <c r="P9" s="8">
        <v>100</v>
      </c>
      <c r="Q9" s="14">
        <v>88</v>
      </c>
      <c r="R9" s="14">
        <v>91</v>
      </c>
      <c r="S9" s="9">
        <v>90</v>
      </c>
      <c r="T9" s="22">
        <f t="shared" ref="T9:T19" si="2">AVERAGE(L9:S9)</f>
        <v>94.875</v>
      </c>
      <c r="U9" s="25">
        <v>90</v>
      </c>
      <c r="W9" s="13"/>
      <c r="X9" s="13"/>
      <c r="Y9" s="13"/>
    </row>
    <row r="10" spans="1:25" ht="15">
      <c r="A10" s="31">
        <v>3</v>
      </c>
      <c r="B10" s="75" t="s">
        <v>83</v>
      </c>
      <c r="C10" s="27">
        <f t="shared" si="0"/>
        <v>68.212499999999991</v>
      </c>
      <c r="D10" s="7">
        <v>15</v>
      </c>
      <c r="E10" s="14">
        <v>50</v>
      </c>
      <c r="F10" s="8">
        <v>60</v>
      </c>
      <c r="G10" s="8">
        <v>65</v>
      </c>
      <c r="H10" s="8">
        <v>90</v>
      </c>
      <c r="I10" s="8">
        <v>70</v>
      </c>
      <c r="J10" s="20">
        <v>25</v>
      </c>
      <c r="K10" s="22">
        <f t="shared" si="1"/>
        <v>53.571428571428569</v>
      </c>
      <c r="L10" s="7">
        <v>93</v>
      </c>
      <c r="M10" s="8">
        <v>100</v>
      </c>
      <c r="N10" s="14">
        <v>100</v>
      </c>
      <c r="O10" s="8">
        <v>97</v>
      </c>
      <c r="P10" s="8">
        <v>100</v>
      </c>
      <c r="Q10" s="14">
        <v>88</v>
      </c>
      <c r="R10" s="14">
        <v>91</v>
      </c>
      <c r="S10" s="9">
        <v>90</v>
      </c>
      <c r="T10" s="22">
        <f t="shared" si="2"/>
        <v>94.875</v>
      </c>
      <c r="U10" s="25">
        <v>60</v>
      </c>
      <c r="W10" s="13"/>
      <c r="X10" s="13"/>
      <c r="Y10" s="13"/>
    </row>
    <row r="11" spans="1:25" ht="15">
      <c r="A11" s="31">
        <v>4</v>
      </c>
      <c r="B11" s="75" t="s">
        <v>84</v>
      </c>
      <c r="C11" s="27">
        <f t="shared" si="0"/>
        <v>83.212500000000006</v>
      </c>
      <c r="D11" s="7">
        <v>50</v>
      </c>
      <c r="E11" s="8">
        <v>55</v>
      </c>
      <c r="F11" s="14">
        <v>90</v>
      </c>
      <c r="G11" s="8">
        <v>75</v>
      </c>
      <c r="H11" s="8">
        <v>100</v>
      </c>
      <c r="I11" s="8">
        <v>90</v>
      </c>
      <c r="J11" s="20">
        <v>75</v>
      </c>
      <c r="K11" s="22">
        <f t="shared" si="1"/>
        <v>76.428571428571431</v>
      </c>
      <c r="L11" s="7">
        <v>93</v>
      </c>
      <c r="M11" s="8">
        <v>100</v>
      </c>
      <c r="N11" s="14">
        <v>100</v>
      </c>
      <c r="O11" s="8">
        <v>97</v>
      </c>
      <c r="P11" s="8">
        <v>100</v>
      </c>
      <c r="Q11" s="14">
        <v>88</v>
      </c>
      <c r="R11" s="14">
        <v>91</v>
      </c>
      <c r="S11" s="9">
        <v>90</v>
      </c>
      <c r="T11" s="22">
        <f t="shared" si="2"/>
        <v>94.875</v>
      </c>
      <c r="U11" s="25">
        <v>80</v>
      </c>
      <c r="W11" s="13"/>
      <c r="X11" s="13"/>
      <c r="Y11" s="13"/>
    </row>
    <row r="12" spans="1:25" ht="15">
      <c r="A12" s="31">
        <v>5</v>
      </c>
      <c r="B12" s="75" t="s">
        <v>85</v>
      </c>
      <c r="C12" s="27">
        <f t="shared" si="0"/>
        <v>92.674999999999997</v>
      </c>
      <c r="D12" s="7">
        <v>75</v>
      </c>
      <c r="E12" s="14">
        <v>95</v>
      </c>
      <c r="F12" s="8">
        <v>75</v>
      </c>
      <c r="G12" s="8">
        <v>65</v>
      </c>
      <c r="H12" s="8">
        <v>100</v>
      </c>
      <c r="I12" s="8">
        <v>90</v>
      </c>
      <c r="J12" s="20">
        <v>85</v>
      </c>
      <c r="K12" s="22">
        <f t="shared" si="1"/>
        <v>83.571428571428569</v>
      </c>
      <c r="L12" s="7">
        <v>96</v>
      </c>
      <c r="M12" s="8">
        <v>100</v>
      </c>
      <c r="N12" s="18">
        <v>97</v>
      </c>
      <c r="O12" s="8">
        <v>94</v>
      </c>
      <c r="P12" s="8">
        <v>97</v>
      </c>
      <c r="Q12" s="14">
        <v>91</v>
      </c>
      <c r="R12" s="14">
        <v>93</v>
      </c>
      <c r="S12" s="9">
        <v>90</v>
      </c>
      <c r="T12" s="22">
        <f t="shared" si="2"/>
        <v>94.75</v>
      </c>
      <c r="U12" s="25">
        <v>100</v>
      </c>
      <c r="W12" s="13"/>
      <c r="X12" s="13"/>
      <c r="Y12" s="13"/>
    </row>
    <row r="13" spans="1:25" ht="15">
      <c r="A13" s="31">
        <v>6</v>
      </c>
      <c r="B13" s="75" t="s">
        <v>86</v>
      </c>
      <c r="C13" s="27">
        <f t="shared" si="0"/>
        <v>90.662499999999994</v>
      </c>
      <c r="D13" s="7">
        <v>70</v>
      </c>
      <c r="E13" s="8">
        <v>60</v>
      </c>
      <c r="F13" s="14">
        <v>70</v>
      </c>
      <c r="G13" s="8">
        <v>90</v>
      </c>
      <c r="H13" s="8">
        <v>100</v>
      </c>
      <c r="I13" s="8">
        <v>100</v>
      </c>
      <c r="J13" s="20">
        <v>75</v>
      </c>
      <c r="K13" s="22">
        <f t="shared" si="1"/>
        <v>80.714285714285708</v>
      </c>
      <c r="L13" s="7">
        <v>89</v>
      </c>
      <c r="M13" s="8">
        <v>100</v>
      </c>
      <c r="N13" s="18">
        <v>97</v>
      </c>
      <c r="O13" s="8">
        <v>70</v>
      </c>
      <c r="P13" s="8">
        <v>100</v>
      </c>
      <c r="Q13" s="14">
        <v>91</v>
      </c>
      <c r="R13" s="14">
        <v>94</v>
      </c>
      <c r="S13" s="9">
        <v>90</v>
      </c>
      <c r="T13" s="22">
        <f t="shared" si="2"/>
        <v>91.375</v>
      </c>
      <c r="U13" s="25">
        <v>100</v>
      </c>
      <c r="W13" s="13"/>
      <c r="X13" s="13"/>
      <c r="Y13" s="13"/>
    </row>
    <row r="14" spans="1:25" ht="15">
      <c r="A14" s="31">
        <v>7</v>
      </c>
      <c r="B14" s="75" t="s">
        <v>87</v>
      </c>
      <c r="C14" s="27">
        <f t="shared" si="0"/>
        <v>89.35</v>
      </c>
      <c r="D14" s="7">
        <v>75</v>
      </c>
      <c r="E14" s="8">
        <v>75</v>
      </c>
      <c r="F14" s="14">
        <v>65</v>
      </c>
      <c r="G14" s="8">
        <v>100</v>
      </c>
      <c r="H14" s="8">
        <v>90</v>
      </c>
      <c r="I14" s="8">
        <v>100</v>
      </c>
      <c r="J14" s="20">
        <v>70</v>
      </c>
      <c r="K14" s="22">
        <f t="shared" si="1"/>
        <v>82.142857142857139</v>
      </c>
      <c r="L14" s="7">
        <v>95</v>
      </c>
      <c r="M14" s="8">
        <v>96</v>
      </c>
      <c r="N14" s="18">
        <v>97</v>
      </c>
      <c r="O14" s="8">
        <v>100</v>
      </c>
      <c r="P14" s="8">
        <v>100</v>
      </c>
      <c r="Q14" s="14">
        <v>98</v>
      </c>
      <c r="R14" s="14">
        <v>100</v>
      </c>
      <c r="S14" s="9">
        <v>90</v>
      </c>
      <c r="T14" s="22">
        <f t="shared" si="2"/>
        <v>97</v>
      </c>
      <c r="U14" s="25">
        <v>90</v>
      </c>
      <c r="W14" s="13"/>
      <c r="X14" s="13"/>
      <c r="Y14" s="13"/>
    </row>
    <row r="15" spans="1:25" ht="15">
      <c r="A15" s="31">
        <v>8</v>
      </c>
      <c r="B15" s="75" t="s">
        <v>88</v>
      </c>
      <c r="C15" s="27">
        <f t="shared" si="0"/>
        <v>90.662499999999994</v>
      </c>
      <c r="D15" s="7">
        <v>75</v>
      </c>
      <c r="E15" s="8">
        <v>75</v>
      </c>
      <c r="F15" s="14">
        <v>80</v>
      </c>
      <c r="G15" s="8">
        <v>75</v>
      </c>
      <c r="H15" s="8">
        <v>100</v>
      </c>
      <c r="I15" s="8">
        <v>90</v>
      </c>
      <c r="J15" s="20">
        <v>70</v>
      </c>
      <c r="K15" s="22">
        <f t="shared" si="1"/>
        <v>80.714285714285708</v>
      </c>
      <c r="L15" s="7">
        <v>89</v>
      </c>
      <c r="M15" s="8">
        <v>100</v>
      </c>
      <c r="N15" s="18">
        <v>97</v>
      </c>
      <c r="O15" s="8">
        <v>70</v>
      </c>
      <c r="P15" s="8">
        <v>100</v>
      </c>
      <c r="Q15" s="14">
        <v>91</v>
      </c>
      <c r="R15" s="14">
        <v>94</v>
      </c>
      <c r="S15" s="9">
        <v>90</v>
      </c>
      <c r="T15" s="22">
        <f t="shared" si="2"/>
        <v>91.375</v>
      </c>
      <c r="U15" s="25">
        <v>100</v>
      </c>
      <c r="W15" s="13"/>
      <c r="X15" s="13"/>
      <c r="Y15" s="13"/>
    </row>
    <row r="16" spans="1:25" ht="15">
      <c r="A16" s="31">
        <v>9</v>
      </c>
      <c r="B16" s="75" t="s">
        <v>89</v>
      </c>
      <c r="C16" s="27">
        <f t="shared" si="0"/>
        <v>84.35</v>
      </c>
      <c r="D16" s="7">
        <v>75</v>
      </c>
      <c r="E16" s="8">
        <v>60</v>
      </c>
      <c r="F16" s="8">
        <v>85</v>
      </c>
      <c r="G16" s="8">
        <v>75</v>
      </c>
      <c r="H16" s="8">
        <v>75</v>
      </c>
      <c r="I16" s="8">
        <v>100</v>
      </c>
      <c r="J16" s="20">
        <v>75</v>
      </c>
      <c r="K16" s="22">
        <f t="shared" si="1"/>
        <v>77.857142857142861</v>
      </c>
      <c r="L16" s="7">
        <v>95</v>
      </c>
      <c r="M16" s="8">
        <v>96</v>
      </c>
      <c r="N16" s="18">
        <v>97</v>
      </c>
      <c r="O16" s="8">
        <v>100</v>
      </c>
      <c r="P16" s="8">
        <v>100</v>
      </c>
      <c r="Q16" s="14">
        <v>98</v>
      </c>
      <c r="R16" s="14">
        <v>100</v>
      </c>
      <c r="S16" s="9">
        <v>90</v>
      </c>
      <c r="T16" s="22">
        <f t="shared" si="2"/>
        <v>97</v>
      </c>
      <c r="U16" s="25">
        <v>80</v>
      </c>
      <c r="W16" s="13"/>
      <c r="X16" s="13"/>
      <c r="Y16" s="13"/>
    </row>
    <row r="17" spans="1:25" ht="15">
      <c r="A17" s="31">
        <v>10</v>
      </c>
      <c r="B17" s="75" t="s">
        <v>90</v>
      </c>
      <c r="C17" s="27">
        <f t="shared" si="0"/>
        <v>91.025000000000006</v>
      </c>
      <c r="D17" s="7">
        <v>50</v>
      </c>
      <c r="E17" s="14">
        <v>75</v>
      </c>
      <c r="F17" s="8">
        <v>75</v>
      </c>
      <c r="G17" s="8">
        <v>100</v>
      </c>
      <c r="H17" s="8">
        <v>87</v>
      </c>
      <c r="I17" s="8">
        <v>70</v>
      </c>
      <c r="J17" s="20">
        <v>95</v>
      </c>
      <c r="K17" s="22">
        <f t="shared" si="1"/>
        <v>78.857142857142861</v>
      </c>
      <c r="L17" s="7">
        <v>96</v>
      </c>
      <c r="M17" s="8">
        <v>100</v>
      </c>
      <c r="N17" s="18">
        <v>97</v>
      </c>
      <c r="O17" s="8">
        <v>94</v>
      </c>
      <c r="P17" s="8">
        <v>97</v>
      </c>
      <c r="Q17" s="14">
        <v>91</v>
      </c>
      <c r="R17" s="14">
        <v>93</v>
      </c>
      <c r="S17" s="9">
        <v>90</v>
      </c>
      <c r="T17" s="22">
        <f t="shared" si="2"/>
        <v>94.75</v>
      </c>
      <c r="U17" s="25">
        <v>100</v>
      </c>
      <c r="W17" s="13"/>
      <c r="X17" s="13"/>
      <c r="Y17" s="13"/>
    </row>
    <row r="18" spans="1:25" ht="15">
      <c r="A18" s="31">
        <v>11</v>
      </c>
      <c r="B18" s="75" t="s">
        <v>120</v>
      </c>
      <c r="C18" s="27">
        <f t="shared" si="0"/>
        <v>89.424999999999997</v>
      </c>
      <c r="D18" s="7">
        <v>70</v>
      </c>
      <c r="E18" s="14">
        <v>70</v>
      </c>
      <c r="F18" s="8">
        <v>75</v>
      </c>
      <c r="G18" s="8">
        <v>75</v>
      </c>
      <c r="H18" s="8">
        <v>100</v>
      </c>
      <c r="I18" s="8">
        <v>100</v>
      </c>
      <c r="J18" s="20">
        <v>100</v>
      </c>
      <c r="K18" s="22">
        <f t="shared" si="1"/>
        <v>84.285714285714292</v>
      </c>
      <c r="L18" s="7">
        <v>96</v>
      </c>
      <c r="M18" s="8">
        <v>100</v>
      </c>
      <c r="N18" s="18">
        <v>97</v>
      </c>
      <c r="O18" s="8">
        <v>94</v>
      </c>
      <c r="P18" s="8">
        <v>97</v>
      </c>
      <c r="Q18" s="14">
        <v>91</v>
      </c>
      <c r="R18" s="14">
        <v>93</v>
      </c>
      <c r="S18" s="9">
        <v>90</v>
      </c>
      <c r="T18" s="22">
        <f t="shared" si="2"/>
        <v>94.75</v>
      </c>
      <c r="U18" s="25">
        <v>90</v>
      </c>
      <c r="W18" s="13"/>
      <c r="X18" s="13"/>
      <c r="Y18" s="13"/>
    </row>
    <row r="19" spans="1:25" ht="15.75" thickBot="1">
      <c r="A19" s="32">
        <v>12</v>
      </c>
      <c r="B19" s="78" t="s">
        <v>91</v>
      </c>
      <c r="C19" s="12">
        <f t="shared" si="0"/>
        <v>88.3125</v>
      </c>
      <c r="D19" s="10">
        <v>75</v>
      </c>
      <c r="E19" s="16">
        <v>90</v>
      </c>
      <c r="F19" s="6">
        <v>90</v>
      </c>
      <c r="G19" s="6">
        <v>100</v>
      </c>
      <c r="H19" s="6">
        <v>98</v>
      </c>
      <c r="I19" s="6">
        <v>50</v>
      </c>
      <c r="J19" s="48">
        <v>85</v>
      </c>
      <c r="K19" s="12">
        <f t="shared" si="1"/>
        <v>84</v>
      </c>
      <c r="L19" s="10">
        <v>89</v>
      </c>
      <c r="M19" s="6">
        <v>100</v>
      </c>
      <c r="N19" s="16">
        <v>97</v>
      </c>
      <c r="O19" s="6">
        <v>70</v>
      </c>
      <c r="P19" s="6">
        <v>100</v>
      </c>
      <c r="Q19" s="16">
        <v>91</v>
      </c>
      <c r="R19" s="16">
        <v>94</v>
      </c>
      <c r="S19" s="11">
        <v>90</v>
      </c>
      <c r="T19" s="12">
        <f t="shared" si="2"/>
        <v>91.375</v>
      </c>
      <c r="U19" s="26">
        <v>90</v>
      </c>
      <c r="W19" s="13"/>
      <c r="X19" s="13"/>
      <c r="Y19" s="13"/>
    </row>
    <row r="20" spans="1:25">
      <c r="A20" s="33"/>
      <c r="W20" s="13"/>
      <c r="X20" s="13"/>
      <c r="Y20" s="13"/>
    </row>
  </sheetData>
  <phoneticPr fontId="0" type="noConversion"/>
  <printOptions horizontalCentered="1" verticalCentered="1"/>
  <pageMargins left="0.74803149606299213" right="0.74803149606299213" top="1.3779527559055118" bottom="0.98425196850393704" header="0" footer="0"/>
  <pageSetup paperSize="5" orientation="landscape" horizontalDpi="4294967293" r:id="rId1"/>
  <headerFooter alignWithMargins="0">
    <oddFooter>&amp;LNo se aceptara la inclusión de nuevos alumnos en la lista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X19"/>
  <sheetViews>
    <sheetView zoomScale="75" zoomScaleNormal="75" workbookViewId="0">
      <selection activeCell="E2" sqref="E2"/>
    </sheetView>
  </sheetViews>
  <sheetFormatPr baseColWidth="10" defaultRowHeight="12.75"/>
  <cols>
    <col min="1" max="1" width="3.7109375" customWidth="1"/>
    <col min="2" max="2" width="31.5703125" bestFit="1" customWidth="1"/>
    <col min="3" max="3" width="5.7109375" customWidth="1"/>
    <col min="4" max="4" width="4.28515625" customWidth="1"/>
    <col min="5" max="5" width="4.5703125" bestFit="1" customWidth="1"/>
    <col min="6" max="6" width="4.7109375" customWidth="1"/>
    <col min="7" max="9" width="4.5703125" bestFit="1" customWidth="1"/>
    <col min="10" max="11" width="5.28515625" customWidth="1"/>
    <col min="12" max="21" width="4.7109375" customWidth="1"/>
  </cols>
  <sheetData>
    <row r="1" spans="1:24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4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4">
      <c r="Q4" s="5"/>
      <c r="R4" s="5"/>
      <c r="S4" s="5"/>
    </row>
    <row r="5" spans="1:24">
      <c r="A5" s="5" t="s">
        <v>15</v>
      </c>
      <c r="B5" s="5"/>
      <c r="C5" s="5"/>
      <c r="D5" s="5"/>
      <c r="E5" s="5" t="s">
        <v>34</v>
      </c>
      <c r="F5" s="5"/>
      <c r="G5" s="5"/>
      <c r="H5" s="5"/>
      <c r="I5" s="5"/>
      <c r="J5" s="5"/>
      <c r="K5" s="5"/>
      <c r="L5" s="5" t="s">
        <v>36</v>
      </c>
      <c r="M5" s="5"/>
      <c r="N5" s="5"/>
      <c r="O5" s="5"/>
      <c r="P5" s="5"/>
      <c r="Q5" s="5"/>
      <c r="R5" s="5"/>
      <c r="S5" s="5"/>
    </row>
    <row r="6" spans="1:24" ht="13.5" thickBot="1">
      <c r="A6" s="5" t="s">
        <v>30</v>
      </c>
      <c r="B6" s="5"/>
      <c r="C6" s="5" t="s">
        <v>0</v>
      </c>
      <c r="D6" s="5"/>
      <c r="E6" s="5">
        <v>6</v>
      </c>
      <c r="F6" s="5" t="s">
        <v>28</v>
      </c>
      <c r="G6" s="5"/>
      <c r="H6" s="5"/>
      <c r="I6" s="5"/>
      <c r="J6" s="5"/>
      <c r="L6" s="5" t="s">
        <v>1</v>
      </c>
      <c r="M6" s="5"/>
      <c r="N6" s="5"/>
      <c r="O6" s="5" t="s">
        <v>16</v>
      </c>
      <c r="P6" s="5"/>
      <c r="Q6" s="5"/>
      <c r="R6" s="5"/>
      <c r="S6" s="5"/>
    </row>
    <row r="7" spans="1:24" ht="13.5" thickBot="1">
      <c r="A7" s="37" t="s">
        <v>2</v>
      </c>
      <c r="B7" s="29" t="s">
        <v>3</v>
      </c>
      <c r="C7" s="15" t="s">
        <v>4</v>
      </c>
      <c r="D7" s="69" t="s">
        <v>5</v>
      </c>
      <c r="E7" s="70" t="s">
        <v>6</v>
      </c>
      <c r="F7" s="70" t="s">
        <v>7</v>
      </c>
      <c r="G7" s="70" t="s">
        <v>8</v>
      </c>
      <c r="H7" s="70" t="s">
        <v>9</v>
      </c>
      <c r="I7" s="70" t="s">
        <v>18</v>
      </c>
      <c r="J7" s="70" t="s">
        <v>19</v>
      </c>
      <c r="K7" s="4" t="s">
        <v>10</v>
      </c>
      <c r="L7" s="2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4" t="s">
        <v>14</v>
      </c>
      <c r="U7" s="23" t="s">
        <v>13</v>
      </c>
    </row>
    <row r="8" spans="1:24" ht="15">
      <c r="A8" s="36">
        <v>1</v>
      </c>
      <c r="B8" s="54" t="s">
        <v>92</v>
      </c>
      <c r="C8" s="27">
        <f t="shared" ref="C8:C19" si="0">K8*0.35+T8*0.3+U8*0.35</f>
        <v>77.337499999999991</v>
      </c>
      <c r="D8" s="71">
        <v>67</v>
      </c>
      <c r="E8" s="39">
        <v>67</v>
      </c>
      <c r="F8" s="40">
        <v>10</v>
      </c>
      <c r="G8" s="40">
        <v>84</v>
      </c>
      <c r="H8" s="40">
        <v>67</v>
      </c>
      <c r="I8" s="40">
        <v>67</v>
      </c>
      <c r="J8" s="72">
        <v>34</v>
      </c>
      <c r="K8" s="22">
        <f>AVERAGE(D8:J8)</f>
        <v>56.571428571428569</v>
      </c>
      <c r="L8" s="21">
        <v>92</v>
      </c>
      <c r="M8" s="17">
        <v>94</v>
      </c>
      <c r="N8" s="18">
        <v>90</v>
      </c>
      <c r="O8" s="17">
        <v>95</v>
      </c>
      <c r="P8" s="17">
        <v>100</v>
      </c>
      <c r="Q8" s="18">
        <v>80</v>
      </c>
      <c r="R8" s="18">
        <v>95</v>
      </c>
      <c r="S8" s="20">
        <v>95</v>
      </c>
      <c r="T8" s="22">
        <f>AVERAGE(L8:S8)</f>
        <v>92.625</v>
      </c>
      <c r="U8" s="24">
        <v>85</v>
      </c>
    </row>
    <row r="9" spans="1:24" ht="15">
      <c r="A9" s="31">
        <v>2</v>
      </c>
      <c r="B9" s="55" t="s">
        <v>93</v>
      </c>
      <c r="C9" s="27">
        <f t="shared" si="0"/>
        <v>79.474999999999994</v>
      </c>
      <c r="D9" s="46">
        <v>100</v>
      </c>
      <c r="E9" s="14">
        <v>100</v>
      </c>
      <c r="F9" s="8">
        <v>45</v>
      </c>
      <c r="G9" s="8">
        <v>51</v>
      </c>
      <c r="H9" s="8">
        <v>84</v>
      </c>
      <c r="I9" s="8">
        <v>67</v>
      </c>
      <c r="J9" s="45">
        <v>18</v>
      </c>
      <c r="K9" s="22">
        <f t="shared" ref="K9:K19" si="1">AVERAGE(D9:J9)</f>
        <v>66.428571428571431</v>
      </c>
      <c r="L9" s="21">
        <v>88</v>
      </c>
      <c r="M9" s="17">
        <v>90</v>
      </c>
      <c r="N9" s="18">
        <v>88</v>
      </c>
      <c r="O9" s="17">
        <v>85</v>
      </c>
      <c r="P9" s="17">
        <v>95</v>
      </c>
      <c r="Q9" s="18">
        <v>60</v>
      </c>
      <c r="R9" s="18">
        <v>100</v>
      </c>
      <c r="S9" s="9">
        <v>100</v>
      </c>
      <c r="T9" s="22">
        <f t="shared" ref="T9:T19" si="2">AVERAGE(L9:S9)</f>
        <v>88.25</v>
      </c>
      <c r="U9" s="25">
        <v>85</v>
      </c>
    </row>
    <row r="10" spans="1:24" ht="15">
      <c r="A10" s="31">
        <v>3</v>
      </c>
      <c r="B10" s="55" t="s">
        <v>94</v>
      </c>
      <c r="C10" s="27" t="s">
        <v>119</v>
      </c>
      <c r="D10" s="46">
        <v>67</v>
      </c>
      <c r="E10" s="14">
        <v>67</v>
      </c>
      <c r="F10" s="8">
        <v>80</v>
      </c>
      <c r="G10" s="8">
        <v>84</v>
      </c>
      <c r="H10" s="8">
        <v>67</v>
      </c>
      <c r="I10" s="8">
        <v>85</v>
      </c>
      <c r="J10" s="45">
        <v>1</v>
      </c>
      <c r="K10" s="22">
        <v>1</v>
      </c>
      <c r="L10" s="21">
        <v>88</v>
      </c>
      <c r="M10" s="17">
        <v>96</v>
      </c>
      <c r="N10" s="18">
        <v>90</v>
      </c>
      <c r="O10" s="17">
        <v>60</v>
      </c>
      <c r="P10" s="17">
        <v>95</v>
      </c>
      <c r="Q10" s="18" t="s">
        <v>119</v>
      </c>
      <c r="R10" s="18" t="s">
        <v>119</v>
      </c>
      <c r="S10" s="9" t="s">
        <v>119</v>
      </c>
      <c r="T10" s="22">
        <v>1</v>
      </c>
      <c r="U10" s="25"/>
    </row>
    <row r="11" spans="1:24">
      <c r="A11" s="31">
        <v>4</v>
      </c>
      <c r="B11" s="64" t="s">
        <v>111</v>
      </c>
      <c r="C11" s="27">
        <f t="shared" si="0"/>
        <v>46.612499999999997</v>
      </c>
      <c r="D11" s="46">
        <v>56</v>
      </c>
      <c r="E11" s="8">
        <v>34</v>
      </c>
      <c r="F11" s="14">
        <v>65</v>
      </c>
      <c r="G11" s="8">
        <v>51</v>
      </c>
      <c r="H11" s="8">
        <v>34</v>
      </c>
      <c r="I11" s="8">
        <v>10</v>
      </c>
      <c r="J11" s="45">
        <v>34</v>
      </c>
      <c r="K11" s="22">
        <f t="shared" si="1"/>
        <v>40.571428571428569</v>
      </c>
      <c r="L11" s="21">
        <v>88</v>
      </c>
      <c r="M11" s="17">
        <v>96</v>
      </c>
      <c r="N11" s="18">
        <v>90</v>
      </c>
      <c r="O11" s="17">
        <v>60</v>
      </c>
      <c r="P11" s="17">
        <v>95</v>
      </c>
      <c r="Q11" s="18">
        <v>60</v>
      </c>
      <c r="R11" s="18">
        <v>1</v>
      </c>
      <c r="S11" s="9">
        <v>1</v>
      </c>
      <c r="T11" s="22">
        <f t="shared" si="2"/>
        <v>61.375</v>
      </c>
      <c r="U11" s="25">
        <v>40</v>
      </c>
      <c r="X11" s="13"/>
    </row>
    <row r="12" spans="1:24" ht="15">
      <c r="A12" s="31">
        <v>5</v>
      </c>
      <c r="B12" s="55" t="s">
        <v>95</v>
      </c>
      <c r="C12" s="27">
        <f t="shared" si="0"/>
        <v>64.479166666666657</v>
      </c>
      <c r="D12" s="46"/>
      <c r="E12" s="14">
        <v>84</v>
      </c>
      <c r="F12" s="8">
        <v>15</v>
      </c>
      <c r="G12" s="8">
        <v>51</v>
      </c>
      <c r="H12" s="8">
        <v>51</v>
      </c>
      <c r="I12" s="8">
        <v>34</v>
      </c>
      <c r="J12" s="45">
        <v>34</v>
      </c>
      <c r="K12" s="22">
        <f t="shared" si="1"/>
        <v>44.833333333333336</v>
      </c>
      <c r="L12" s="21">
        <v>92</v>
      </c>
      <c r="M12" s="17">
        <v>94</v>
      </c>
      <c r="N12" s="18">
        <v>90</v>
      </c>
      <c r="O12" s="17">
        <v>95</v>
      </c>
      <c r="P12" s="17">
        <v>100</v>
      </c>
      <c r="Q12" s="18">
        <v>80</v>
      </c>
      <c r="R12" s="18">
        <v>95</v>
      </c>
      <c r="S12" s="9">
        <v>95</v>
      </c>
      <c r="T12" s="22">
        <f t="shared" si="2"/>
        <v>92.625</v>
      </c>
      <c r="U12" s="25">
        <v>60</v>
      </c>
    </row>
    <row r="13" spans="1:24" ht="15">
      <c r="A13" s="31">
        <v>6</v>
      </c>
      <c r="B13" s="55" t="s">
        <v>115</v>
      </c>
      <c r="C13" s="27">
        <f t="shared" si="0"/>
        <v>67.025000000000006</v>
      </c>
      <c r="D13" s="46">
        <v>67</v>
      </c>
      <c r="E13" s="8">
        <v>67</v>
      </c>
      <c r="F13" s="14">
        <v>10</v>
      </c>
      <c r="G13" s="8">
        <v>83</v>
      </c>
      <c r="H13" s="8">
        <v>51</v>
      </c>
      <c r="I13" s="8">
        <v>67</v>
      </c>
      <c r="J13" s="45">
        <v>34</v>
      </c>
      <c r="K13" s="22">
        <f t="shared" si="1"/>
        <v>54.142857142857146</v>
      </c>
      <c r="L13" s="21">
        <v>87</v>
      </c>
      <c r="M13" s="17">
        <v>93</v>
      </c>
      <c r="N13" s="18">
        <v>92</v>
      </c>
      <c r="O13" s="17">
        <v>90</v>
      </c>
      <c r="P13" s="17">
        <v>100</v>
      </c>
      <c r="Q13" s="18">
        <v>90</v>
      </c>
      <c r="R13" s="18">
        <v>85</v>
      </c>
      <c r="S13" s="9">
        <v>85</v>
      </c>
      <c r="T13" s="22">
        <f t="shared" si="2"/>
        <v>90.25</v>
      </c>
      <c r="U13" s="25">
        <v>60</v>
      </c>
    </row>
    <row r="14" spans="1:24" ht="15">
      <c r="A14" s="31">
        <v>7</v>
      </c>
      <c r="B14" s="55" t="s">
        <v>96</v>
      </c>
      <c r="C14" s="27">
        <f t="shared" si="0"/>
        <v>73.324999999999989</v>
      </c>
      <c r="D14" s="46">
        <v>84</v>
      </c>
      <c r="E14" s="8">
        <v>34</v>
      </c>
      <c r="F14" s="14">
        <v>40</v>
      </c>
      <c r="G14" s="8">
        <v>67</v>
      </c>
      <c r="H14" s="8">
        <v>67</v>
      </c>
      <c r="I14" s="8">
        <v>84</v>
      </c>
      <c r="J14" s="45">
        <v>1</v>
      </c>
      <c r="K14" s="22">
        <f t="shared" si="1"/>
        <v>53.857142857142854</v>
      </c>
      <c r="L14" s="7">
        <v>88</v>
      </c>
      <c r="M14" s="8">
        <v>90</v>
      </c>
      <c r="N14" s="14">
        <v>88</v>
      </c>
      <c r="O14" s="8">
        <v>85</v>
      </c>
      <c r="P14" s="8">
        <v>95</v>
      </c>
      <c r="Q14" s="14">
        <v>60</v>
      </c>
      <c r="R14" s="14">
        <v>100</v>
      </c>
      <c r="S14" s="9">
        <v>100</v>
      </c>
      <c r="T14" s="22">
        <f t="shared" si="2"/>
        <v>88.25</v>
      </c>
      <c r="U14" s="25">
        <v>80</v>
      </c>
    </row>
    <row r="15" spans="1:24" ht="15">
      <c r="A15" s="31">
        <v>8</v>
      </c>
      <c r="B15" s="55" t="s">
        <v>99</v>
      </c>
      <c r="C15" s="27">
        <f t="shared" si="0"/>
        <v>70.875</v>
      </c>
      <c r="D15" s="46">
        <v>67</v>
      </c>
      <c r="E15" s="8">
        <v>67</v>
      </c>
      <c r="F15" s="14">
        <v>35</v>
      </c>
      <c r="G15" s="8">
        <v>84</v>
      </c>
      <c r="H15" s="8">
        <v>50</v>
      </c>
      <c r="I15" s="8">
        <v>84</v>
      </c>
      <c r="J15" s="45">
        <v>34</v>
      </c>
      <c r="K15" s="22">
        <f t="shared" si="1"/>
        <v>60.142857142857146</v>
      </c>
      <c r="L15" s="7">
        <v>87</v>
      </c>
      <c r="M15" s="8">
        <v>93</v>
      </c>
      <c r="N15" s="14">
        <v>92</v>
      </c>
      <c r="O15" s="8">
        <v>90</v>
      </c>
      <c r="P15" s="8">
        <v>100</v>
      </c>
      <c r="Q15" s="14">
        <v>90</v>
      </c>
      <c r="R15" s="14">
        <v>85</v>
      </c>
      <c r="S15" s="9">
        <v>85</v>
      </c>
      <c r="T15" s="22">
        <f t="shared" si="2"/>
        <v>90.25</v>
      </c>
      <c r="U15" s="25">
        <v>65</v>
      </c>
    </row>
    <row r="16" spans="1:24" ht="15">
      <c r="A16" s="31">
        <v>9</v>
      </c>
      <c r="B16" s="55" t="s">
        <v>117</v>
      </c>
      <c r="C16" s="27">
        <f t="shared" si="0"/>
        <v>68.674999999999997</v>
      </c>
      <c r="D16" s="46">
        <v>67</v>
      </c>
      <c r="E16" s="8">
        <v>67</v>
      </c>
      <c r="F16" s="8">
        <v>15</v>
      </c>
      <c r="G16" s="8">
        <v>34</v>
      </c>
      <c r="H16" s="8">
        <v>51</v>
      </c>
      <c r="I16" s="8">
        <v>67</v>
      </c>
      <c r="J16" s="45">
        <v>18</v>
      </c>
      <c r="K16" s="22">
        <f t="shared" si="1"/>
        <v>45.571428571428569</v>
      </c>
      <c r="L16" s="7">
        <v>88</v>
      </c>
      <c r="M16" s="8">
        <v>90</v>
      </c>
      <c r="N16" s="14">
        <v>88</v>
      </c>
      <c r="O16" s="8">
        <v>85</v>
      </c>
      <c r="P16" s="8">
        <v>95</v>
      </c>
      <c r="Q16" s="14">
        <v>60</v>
      </c>
      <c r="R16" s="14">
        <v>100</v>
      </c>
      <c r="S16" s="9">
        <v>100</v>
      </c>
      <c r="T16" s="22">
        <f t="shared" si="2"/>
        <v>88.25</v>
      </c>
      <c r="U16" s="25">
        <v>75</v>
      </c>
    </row>
    <row r="17" spans="1:21" ht="15">
      <c r="A17" s="31">
        <v>10</v>
      </c>
      <c r="B17" s="55" t="s">
        <v>97</v>
      </c>
      <c r="C17" s="27">
        <f t="shared" si="0"/>
        <v>78.974999999999994</v>
      </c>
      <c r="D17" s="46">
        <v>51</v>
      </c>
      <c r="E17" s="14">
        <v>67</v>
      </c>
      <c r="F17" s="8">
        <v>40</v>
      </c>
      <c r="G17" s="8">
        <v>100</v>
      </c>
      <c r="H17" s="8">
        <v>51</v>
      </c>
      <c r="I17" s="8">
        <v>100</v>
      </c>
      <c r="J17" s="45">
        <v>34</v>
      </c>
      <c r="K17" s="22">
        <f t="shared" si="1"/>
        <v>63.285714285714285</v>
      </c>
      <c r="L17" s="7">
        <v>87</v>
      </c>
      <c r="M17" s="8">
        <v>93</v>
      </c>
      <c r="N17" s="14">
        <v>92</v>
      </c>
      <c r="O17" s="8">
        <v>90</v>
      </c>
      <c r="P17" s="8">
        <v>100</v>
      </c>
      <c r="Q17" s="14">
        <v>90</v>
      </c>
      <c r="R17" s="14">
        <v>85</v>
      </c>
      <c r="S17" s="9">
        <v>85</v>
      </c>
      <c r="T17" s="22">
        <f t="shared" si="2"/>
        <v>90.25</v>
      </c>
      <c r="U17" s="25">
        <v>85</v>
      </c>
    </row>
    <row r="18" spans="1:21" ht="15">
      <c r="A18" s="31">
        <v>11</v>
      </c>
      <c r="B18" s="63" t="s">
        <v>98</v>
      </c>
      <c r="C18" s="27">
        <f t="shared" si="0"/>
        <v>57.662499999999994</v>
      </c>
      <c r="D18" s="46">
        <v>73</v>
      </c>
      <c r="E18" s="14">
        <v>34</v>
      </c>
      <c r="F18" s="8">
        <v>40</v>
      </c>
      <c r="G18" s="8">
        <v>51</v>
      </c>
      <c r="H18" s="8">
        <v>34</v>
      </c>
      <c r="I18" s="8">
        <v>10</v>
      </c>
      <c r="J18" s="45">
        <v>18</v>
      </c>
      <c r="K18" s="22">
        <f t="shared" si="1"/>
        <v>37.142857142857146</v>
      </c>
      <c r="L18" s="46">
        <v>88</v>
      </c>
      <c r="M18" s="8">
        <v>96</v>
      </c>
      <c r="N18" s="14">
        <v>90</v>
      </c>
      <c r="O18" s="8">
        <v>60</v>
      </c>
      <c r="P18" s="8">
        <v>95</v>
      </c>
      <c r="Q18" s="14">
        <v>60</v>
      </c>
      <c r="R18" s="14">
        <v>1</v>
      </c>
      <c r="S18" s="45">
        <v>1</v>
      </c>
      <c r="T18" s="22">
        <f t="shared" si="2"/>
        <v>61.375</v>
      </c>
      <c r="U18" s="25">
        <v>75</v>
      </c>
    </row>
    <row r="19" spans="1:21" ht="13.5" thickBot="1">
      <c r="A19" s="32">
        <v>12</v>
      </c>
      <c r="B19" s="43" t="s">
        <v>49</v>
      </c>
      <c r="C19" s="12">
        <f t="shared" si="0"/>
        <v>68.137499999999989</v>
      </c>
      <c r="D19" s="47">
        <v>67</v>
      </c>
      <c r="E19" s="16">
        <v>67</v>
      </c>
      <c r="F19" s="6">
        <v>15</v>
      </c>
      <c r="G19" s="6">
        <v>34</v>
      </c>
      <c r="H19" s="6">
        <v>51</v>
      </c>
      <c r="I19" s="6">
        <v>67</v>
      </c>
      <c r="J19" s="48">
        <v>51</v>
      </c>
      <c r="K19" s="12">
        <f t="shared" si="1"/>
        <v>50.285714285714285</v>
      </c>
      <c r="L19" s="47">
        <v>92</v>
      </c>
      <c r="M19" s="6">
        <v>94</v>
      </c>
      <c r="N19" s="16">
        <v>90</v>
      </c>
      <c r="O19" s="6">
        <v>95</v>
      </c>
      <c r="P19" s="6">
        <v>100</v>
      </c>
      <c r="Q19" s="16">
        <v>80</v>
      </c>
      <c r="R19" s="16">
        <v>95</v>
      </c>
      <c r="S19" s="48">
        <v>95</v>
      </c>
      <c r="T19" s="12">
        <f t="shared" si="2"/>
        <v>92.625</v>
      </c>
      <c r="U19" s="26">
        <v>65</v>
      </c>
    </row>
  </sheetData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r:id="rId1"/>
  <headerFooter>
    <oddFooter>&amp;LNo se aceptara la inclusión de nuevos alumnos en la lista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U19"/>
  <sheetViews>
    <sheetView zoomScaleNormal="100" workbookViewId="0"/>
  </sheetViews>
  <sheetFormatPr baseColWidth="10" defaultRowHeight="12.75"/>
  <cols>
    <col min="1" max="1" width="3.7109375" customWidth="1"/>
    <col min="2" max="2" width="31.5703125" bestFit="1" customWidth="1"/>
    <col min="3" max="3" width="5.7109375" customWidth="1"/>
    <col min="4" max="4" width="4.28515625" customWidth="1"/>
    <col min="5" max="5" width="4.5703125" bestFit="1" customWidth="1"/>
    <col min="6" max="6" width="4.7109375" customWidth="1"/>
    <col min="7" max="9" width="4.5703125" bestFit="1" customWidth="1"/>
    <col min="10" max="11" width="5.28515625" customWidth="1"/>
    <col min="12" max="21" width="4.7109375" customWidth="1"/>
  </cols>
  <sheetData>
    <row r="1" spans="1:21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1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1">
      <c r="Q4" s="5"/>
      <c r="R4" s="5"/>
      <c r="S4" s="5"/>
    </row>
    <row r="5" spans="1:21">
      <c r="A5" s="5" t="s">
        <v>116</v>
      </c>
      <c r="B5" s="5"/>
      <c r="C5" s="5"/>
      <c r="D5" s="5"/>
      <c r="E5" s="5" t="s">
        <v>29</v>
      </c>
      <c r="F5" s="5"/>
      <c r="G5" s="5"/>
      <c r="H5" s="5"/>
      <c r="I5" s="5"/>
      <c r="J5" s="5"/>
      <c r="K5" s="5"/>
      <c r="L5" s="5" t="s">
        <v>35</v>
      </c>
      <c r="M5" s="5"/>
      <c r="N5" s="5"/>
      <c r="O5" s="5"/>
      <c r="P5" s="5"/>
      <c r="Q5" s="5"/>
      <c r="R5" s="5"/>
      <c r="S5" s="5"/>
    </row>
    <row r="6" spans="1:21" ht="13.5" thickBot="1">
      <c r="A6" s="5" t="s">
        <v>30</v>
      </c>
      <c r="B6" s="5"/>
      <c r="C6" s="5" t="s">
        <v>0</v>
      </c>
      <c r="D6" s="5"/>
      <c r="E6" s="5">
        <v>7</v>
      </c>
      <c r="F6" s="5" t="s">
        <v>28</v>
      </c>
      <c r="G6" s="5"/>
      <c r="H6" s="5"/>
      <c r="I6" s="5"/>
      <c r="J6" s="5"/>
      <c r="L6" s="5" t="s">
        <v>1</v>
      </c>
      <c r="M6" s="5"/>
      <c r="N6" s="5"/>
      <c r="O6" s="5" t="s">
        <v>16</v>
      </c>
      <c r="P6" s="5"/>
      <c r="Q6" s="5"/>
      <c r="R6" s="5"/>
      <c r="S6" s="5"/>
    </row>
    <row r="7" spans="1:21" ht="13.5" thickBot="1">
      <c r="A7" s="37" t="s">
        <v>2</v>
      </c>
      <c r="B7" s="29" t="s">
        <v>3</v>
      </c>
      <c r="C7" s="37" t="s">
        <v>4</v>
      </c>
      <c r="D7" s="19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18</v>
      </c>
      <c r="J7" s="1" t="s">
        <v>19</v>
      </c>
      <c r="K7" s="4" t="s">
        <v>10</v>
      </c>
      <c r="L7" s="2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4" t="s">
        <v>14</v>
      </c>
      <c r="U7" s="23" t="s">
        <v>13</v>
      </c>
    </row>
    <row r="8" spans="1:21" ht="15">
      <c r="A8" s="36">
        <v>1</v>
      </c>
      <c r="B8" s="74" t="s">
        <v>100</v>
      </c>
      <c r="C8" s="28">
        <f>K8*0.35+T8*0.3+U8*0.35</f>
        <v>80.912499999999994</v>
      </c>
      <c r="D8" s="21">
        <v>72</v>
      </c>
      <c r="E8" s="18">
        <v>75</v>
      </c>
      <c r="F8" s="17">
        <v>75</v>
      </c>
      <c r="G8" s="17">
        <v>65</v>
      </c>
      <c r="H8" s="17">
        <v>75</v>
      </c>
      <c r="I8" s="17">
        <v>75</v>
      </c>
      <c r="J8" s="20">
        <v>60</v>
      </c>
      <c r="K8" s="22">
        <f>AVERAGE(D8:J8)</f>
        <v>71</v>
      </c>
      <c r="L8" s="21">
        <v>90</v>
      </c>
      <c r="M8" s="17">
        <v>100</v>
      </c>
      <c r="N8" s="18">
        <v>95</v>
      </c>
      <c r="O8" s="17">
        <v>70</v>
      </c>
      <c r="P8" s="17">
        <v>90</v>
      </c>
      <c r="Q8" s="18">
        <v>70</v>
      </c>
      <c r="R8" s="18">
        <v>70</v>
      </c>
      <c r="S8" s="20">
        <v>70</v>
      </c>
      <c r="T8" s="22">
        <f>AVERAGE(L8:S8)</f>
        <v>81.875</v>
      </c>
      <c r="U8" s="24">
        <v>90</v>
      </c>
    </row>
    <row r="9" spans="1:21" ht="15">
      <c r="A9" s="31">
        <v>2</v>
      </c>
      <c r="B9" s="75" t="s">
        <v>101</v>
      </c>
      <c r="C9" s="27">
        <f t="shared" ref="C9:C17" si="0">K9*0.35+T9*0.3+U9*0.35</f>
        <v>80.362499999999997</v>
      </c>
      <c r="D9" s="7">
        <v>66</v>
      </c>
      <c r="E9" s="14">
        <v>100</v>
      </c>
      <c r="F9" s="8">
        <v>85</v>
      </c>
      <c r="G9" s="8">
        <v>100</v>
      </c>
      <c r="H9" s="8">
        <v>50</v>
      </c>
      <c r="I9" s="8">
        <v>25</v>
      </c>
      <c r="J9" s="20">
        <v>60</v>
      </c>
      <c r="K9" s="22">
        <f t="shared" ref="K9:K17" si="1">AVERAGE(D9:J9)</f>
        <v>69.428571428571431</v>
      </c>
      <c r="L9" s="21">
        <v>90</v>
      </c>
      <c r="M9" s="17">
        <v>100</v>
      </c>
      <c r="N9" s="18">
        <v>95</v>
      </c>
      <c r="O9" s="17">
        <v>70</v>
      </c>
      <c r="P9" s="17">
        <v>90</v>
      </c>
      <c r="Q9" s="18">
        <v>70</v>
      </c>
      <c r="R9" s="18">
        <v>70</v>
      </c>
      <c r="S9" s="9">
        <v>70</v>
      </c>
      <c r="T9" s="22">
        <f t="shared" ref="T9:T17" si="2">AVERAGE(L9:S9)</f>
        <v>81.875</v>
      </c>
      <c r="U9" s="25">
        <v>90</v>
      </c>
    </row>
    <row r="10" spans="1:21" ht="15">
      <c r="A10" s="31">
        <v>3</v>
      </c>
      <c r="B10" s="75" t="s">
        <v>102</v>
      </c>
      <c r="C10" s="27">
        <f t="shared" si="0"/>
        <v>81.825000000000003</v>
      </c>
      <c r="D10" s="7">
        <v>60</v>
      </c>
      <c r="E10" s="14">
        <v>50</v>
      </c>
      <c r="F10" s="8">
        <v>75</v>
      </c>
      <c r="G10" s="8">
        <v>90</v>
      </c>
      <c r="H10" s="8">
        <v>75</v>
      </c>
      <c r="I10" s="8">
        <v>85</v>
      </c>
      <c r="J10" s="20">
        <v>65</v>
      </c>
      <c r="K10" s="22">
        <f t="shared" si="1"/>
        <v>71.428571428571431</v>
      </c>
      <c r="L10" s="21">
        <v>80</v>
      </c>
      <c r="M10" s="17">
        <v>100</v>
      </c>
      <c r="N10" s="18">
        <v>75</v>
      </c>
      <c r="O10" s="17">
        <v>70</v>
      </c>
      <c r="P10" s="17">
        <v>97</v>
      </c>
      <c r="Q10" s="18">
        <v>100</v>
      </c>
      <c r="R10" s="18">
        <v>100</v>
      </c>
      <c r="S10" s="9">
        <v>100</v>
      </c>
      <c r="T10" s="22">
        <f t="shared" si="2"/>
        <v>90.25</v>
      </c>
      <c r="U10" s="25">
        <v>85</v>
      </c>
    </row>
    <row r="11" spans="1:21" ht="15">
      <c r="A11" s="31">
        <v>4</v>
      </c>
      <c r="B11" s="75" t="s">
        <v>112</v>
      </c>
      <c r="C11" s="27">
        <f t="shared" si="0"/>
        <v>62.787499999999994</v>
      </c>
      <c r="D11" s="7">
        <v>42</v>
      </c>
      <c r="E11" s="8">
        <v>90</v>
      </c>
      <c r="F11" s="14">
        <v>75</v>
      </c>
      <c r="G11" s="8">
        <v>40</v>
      </c>
      <c r="H11" s="8">
        <v>100</v>
      </c>
      <c r="I11" s="8">
        <v>35</v>
      </c>
      <c r="J11" s="20">
        <v>70</v>
      </c>
      <c r="K11" s="22">
        <f t="shared" si="1"/>
        <v>64.571428571428569</v>
      </c>
      <c r="L11" s="21">
        <v>70</v>
      </c>
      <c r="M11" s="17">
        <v>95</v>
      </c>
      <c r="N11" s="18">
        <v>70</v>
      </c>
      <c r="O11" s="17">
        <v>60</v>
      </c>
      <c r="P11" s="17">
        <v>80</v>
      </c>
      <c r="Q11" s="18">
        <v>60</v>
      </c>
      <c r="R11" s="18">
        <v>100</v>
      </c>
      <c r="S11" s="9">
        <v>70</v>
      </c>
      <c r="T11" s="22">
        <f t="shared" si="2"/>
        <v>75.625</v>
      </c>
      <c r="U11" s="25">
        <v>50</v>
      </c>
    </row>
    <row r="12" spans="1:21" ht="15">
      <c r="A12" s="31">
        <v>5</v>
      </c>
      <c r="B12" s="75" t="s">
        <v>103</v>
      </c>
      <c r="C12" s="27">
        <f t="shared" si="0"/>
        <v>81.1875</v>
      </c>
      <c r="D12" s="7">
        <v>60</v>
      </c>
      <c r="E12" s="14">
        <v>50</v>
      </c>
      <c r="F12" s="8">
        <v>65</v>
      </c>
      <c r="G12" s="8">
        <v>90</v>
      </c>
      <c r="H12" s="8">
        <v>75</v>
      </c>
      <c r="I12" s="8">
        <v>100</v>
      </c>
      <c r="J12" s="20">
        <v>100</v>
      </c>
      <c r="K12" s="22">
        <f t="shared" si="1"/>
        <v>77.142857142857139</v>
      </c>
      <c r="L12" s="21">
        <v>70</v>
      </c>
      <c r="M12" s="17">
        <v>95</v>
      </c>
      <c r="N12" s="18">
        <v>70</v>
      </c>
      <c r="O12" s="17">
        <v>60</v>
      </c>
      <c r="P12" s="17">
        <v>80</v>
      </c>
      <c r="Q12" s="18">
        <v>60</v>
      </c>
      <c r="R12" s="18">
        <v>100</v>
      </c>
      <c r="S12" s="9">
        <v>70</v>
      </c>
      <c r="T12" s="22">
        <f t="shared" si="2"/>
        <v>75.625</v>
      </c>
      <c r="U12" s="25">
        <v>90</v>
      </c>
    </row>
    <row r="13" spans="1:21" ht="15">
      <c r="A13" s="31">
        <v>6</v>
      </c>
      <c r="B13" s="75" t="s">
        <v>104</v>
      </c>
      <c r="C13" s="27">
        <f t="shared" si="0"/>
        <v>77.212499999999991</v>
      </c>
      <c r="D13" s="7">
        <v>48</v>
      </c>
      <c r="E13" s="8">
        <v>90</v>
      </c>
      <c r="F13" s="14">
        <v>25</v>
      </c>
      <c r="G13" s="8">
        <v>50</v>
      </c>
      <c r="H13" s="8">
        <v>75</v>
      </c>
      <c r="I13" s="8">
        <v>60</v>
      </c>
      <c r="J13" s="20">
        <v>75</v>
      </c>
      <c r="K13" s="22">
        <f t="shared" si="1"/>
        <v>60.428571428571431</v>
      </c>
      <c r="L13" s="21">
        <v>60</v>
      </c>
      <c r="M13" s="17">
        <v>100</v>
      </c>
      <c r="N13" s="18">
        <v>80</v>
      </c>
      <c r="O13" s="17">
        <v>70</v>
      </c>
      <c r="P13" s="17">
        <v>95</v>
      </c>
      <c r="Q13" s="18">
        <v>90</v>
      </c>
      <c r="R13" s="18">
        <v>80</v>
      </c>
      <c r="S13" s="9">
        <v>80</v>
      </c>
      <c r="T13" s="22">
        <f t="shared" si="2"/>
        <v>81.875</v>
      </c>
      <c r="U13" s="25">
        <v>90</v>
      </c>
    </row>
    <row r="14" spans="1:21" ht="15">
      <c r="A14" s="31">
        <v>7</v>
      </c>
      <c r="B14" s="75" t="s">
        <v>105</v>
      </c>
      <c r="C14" s="27">
        <f t="shared" si="0"/>
        <v>80.412499999999994</v>
      </c>
      <c r="D14" s="7">
        <v>42</v>
      </c>
      <c r="E14" s="8">
        <v>75</v>
      </c>
      <c r="F14" s="14">
        <v>75</v>
      </c>
      <c r="G14" s="8">
        <v>50</v>
      </c>
      <c r="H14" s="8">
        <v>60</v>
      </c>
      <c r="I14" s="8">
        <v>100</v>
      </c>
      <c r="J14" s="20">
        <v>85</v>
      </c>
      <c r="K14" s="22">
        <f t="shared" si="1"/>
        <v>69.571428571428569</v>
      </c>
      <c r="L14" s="7">
        <v>60</v>
      </c>
      <c r="M14" s="8">
        <v>100</v>
      </c>
      <c r="N14" s="14">
        <v>80</v>
      </c>
      <c r="O14" s="8">
        <v>70</v>
      </c>
      <c r="P14" s="8">
        <v>95</v>
      </c>
      <c r="Q14" s="14">
        <v>90</v>
      </c>
      <c r="R14" s="14">
        <v>80</v>
      </c>
      <c r="S14" s="9">
        <v>80</v>
      </c>
      <c r="T14" s="22">
        <f t="shared" si="2"/>
        <v>81.875</v>
      </c>
      <c r="U14" s="25">
        <v>90</v>
      </c>
    </row>
    <row r="15" spans="1:21" ht="15">
      <c r="A15" s="31">
        <v>8</v>
      </c>
      <c r="B15" s="75" t="s">
        <v>106</v>
      </c>
      <c r="C15" s="27">
        <f t="shared" si="0"/>
        <v>82.224999999999994</v>
      </c>
      <c r="D15" s="7">
        <v>63</v>
      </c>
      <c r="E15" s="8">
        <v>60</v>
      </c>
      <c r="F15" s="14">
        <v>60</v>
      </c>
      <c r="G15" s="8">
        <v>100</v>
      </c>
      <c r="H15" s="8">
        <v>75</v>
      </c>
      <c r="I15" s="8">
        <v>75</v>
      </c>
      <c r="J15" s="20">
        <v>40</v>
      </c>
      <c r="K15" s="22">
        <f t="shared" si="1"/>
        <v>67.571428571428569</v>
      </c>
      <c r="L15" s="7">
        <v>80</v>
      </c>
      <c r="M15" s="8">
        <v>100</v>
      </c>
      <c r="N15" s="14">
        <v>75</v>
      </c>
      <c r="O15" s="8">
        <v>70</v>
      </c>
      <c r="P15" s="8">
        <v>97</v>
      </c>
      <c r="Q15" s="14">
        <v>100</v>
      </c>
      <c r="R15" s="14">
        <v>100</v>
      </c>
      <c r="S15" s="9">
        <v>100</v>
      </c>
      <c r="T15" s="22">
        <f t="shared" si="2"/>
        <v>90.25</v>
      </c>
      <c r="U15" s="25">
        <v>90</v>
      </c>
    </row>
    <row r="16" spans="1:21" ht="14.25" customHeight="1">
      <c r="A16" s="31">
        <v>9</v>
      </c>
      <c r="B16" s="75" t="s">
        <v>107</v>
      </c>
      <c r="C16" s="27">
        <f t="shared" si="0"/>
        <v>77.3</v>
      </c>
      <c r="D16" s="7">
        <v>42</v>
      </c>
      <c r="E16" s="8">
        <v>45</v>
      </c>
      <c r="F16" s="8">
        <v>55</v>
      </c>
      <c r="G16" s="8">
        <v>60</v>
      </c>
      <c r="H16" s="8">
        <v>65</v>
      </c>
      <c r="I16" s="8">
        <v>75</v>
      </c>
      <c r="J16" s="20">
        <v>40</v>
      </c>
      <c r="K16" s="22">
        <f t="shared" si="1"/>
        <v>54.571428571428569</v>
      </c>
      <c r="L16" s="7">
        <v>80</v>
      </c>
      <c r="M16" s="8">
        <v>100</v>
      </c>
      <c r="N16" s="14">
        <v>75</v>
      </c>
      <c r="O16" s="8">
        <v>70</v>
      </c>
      <c r="P16" s="8">
        <v>97</v>
      </c>
      <c r="Q16" s="14">
        <v>90</v>
      </c>
      <c r="R16" s="14">
        <v>100</v>
      </c>
      <c r="S16" s="9">
        <v>100</v>
      </c>
      <c r="T16" s="22">
        <f t="shared" si="2"/>
        <v>89</v>
      </c>
      <c r="U16" s="25">
        <v>90</v>
      </c>
    </row>
    <row r="17" spans="1:21" ht="15">
      <c r="A17" s="31">
        <v>10</v>
      </c>
      <c r="B17" s="75" t="s">
        <v>108</v>
      </c>
      <c r="C17" s="27">
        <f t="shared" si="0"/>
        <v>68.287499999999994</v>
      </c>
      <c r="D17" s="7">
        <v>47</v>
      </c>
      <c r="E17" s="14">
        <v>65</v>
      </c>
      <c r="F17" s="8">
        <v>75</v>
      </c>
      <c r="G17" s="8">
        <v>95</v>
      </c>
      <c r="H17" s="8">
        <v>90</v>
      </c>
      <c r="I17" s="8">
        <v>20</v>
      </c>
      <c r="J17" s="20">
        <v>100</v>
      </c>
      <c r="K17" s="22">
        <f t="shared" si="1"/>
        <v>70.285714285714292</v>
      </c>
      <c r="L17" s="7">
        <v>70</v>
      </c>
      <c r="M17" s="8">
        <v>95</v>
      </c>
      <c r="N17" s="14">
        <v>70</v>
      </c>
      <c r="O17" s="8">
        <v>60</v>
      </c>
      <c r="P17" s="8">
        <v>80</v>
      </c>
      <c r="Q17" s="14">
        <v>60</v>
      </c>
      <c r="R17" s="14">
        <v>100</v>
      </c>
      <c r="S17" s="9">
        <v>70</v>
      </c>
      <c r="T17" s="22">
        <f t="shared" si="2"/>
        <v>75.625</v>
      </c>
      <c r="U17" s="25">
        <v>60</v>
      </c>
    </row>
    <row r="18" spans="1:21">
      <c r="A18" s="31">
        <v>11</v>
      </c>
      <c r="B18" s="42"/>
      <c r="C18" s="27"/>
      <c r="D18" s="7"/>
      <c r="E18" s="14"/>
      <c r="F18" s="8"/>
      <c r="G18" s="8"/>
      <c r="H18" s="8"/>
      <c r="I18" s="8"/>
      <c r="J18" s="20"/>
      <c r="K18" s="22"/>
      <c r="L18" s="46"/>
      <c r="M18" s="8"/>
      <c r="N18" s="14"/>
      <c r="O18" s="8"/>
      <c r="P18" s="8"/>
      <c r="Q18" s="14"/>
      <c r="R18" s="14"/>
      <c r="S18" s="45"/>
      <c r="T18" s="22"/>
      <c r="U18" s="25"/>
    </row>
    <row r="19" spans="1:21" ht="13.5" thickBot="1">
      <c r="A19" s="32">
        <v>12</v>
      </c>
      <c r="B19" s="77"/>
      <c r="C19" s="12"/>
      <c r="D19" s="10"/>
      <c r="E19" s="16"/>
      <c r="F19" s="6"/>
      <c r="G19" s="6"/>
      <c r="H19" s="6"/>
      <c r="I19" s="6"/>
      <c r="J19" s="11"/>
      <c r="K19" s="12"/>
      <c r="L19" s="47"/>
      <c r="M19" s="6"/>
      <c r="N19" s="16"/>
      <c r="O19" s="6"/>
      <c r="P19" s="6"/>
      <c r="Q19" s="16"/>
      <c r="R19" s="16"/>
      <c r="S19" s="48"/>
      <c r="T19" s="12"/>
      <c r="U19" s="26"/>
    </row>
  </sheetData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r:id="rId1"/>
  <headerFooter>
    <oddFooter>&amp;LNo se aceptara la inclusión de nuevos alumnos en la lista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U34"/>
  <sheetViews>
    <sheetView tabSelected="1" zoomScaleNormal="100" workbookViewId="0">
      <selection activeCell="B30" sqref="B30"/>
    </sheetView>
  </sheetViews>
  <sheetFormatPr baseColWidth="10" defaultRowHeight="12.75"/>
  <cols>
    <col min="1" max="1" width="3.7109375" customWidth="1"/>
    <col min="2" max="2" width="28.7109375" customWidth="1"/>
    <col min="3" max="21" width="5.7109375" customWidth="1"/>
  </cols>
  <sheetData>
    <row r="1" spans="1:21">
      <c r="A1" s="5" t="s">
        <v>26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1">
      <c r="A2" s="5"/>
      <c r="B2" s="5"/>
      <c r="C2" s="5"/>
      <c r="D2" s="5"/>
      <c r="E2" s="5" t="s">
        <v>122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2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1">
      <c r="Q4" s="5"/>
      <c r="R4" s="5"/>
      <c r="S4" s="5"/>
    </row>
    <row r="5" spans="1:21">
      <c r="A5" s="5" t="s">
        <v>123</v>
      </c>
      <c r="B5" s="5"/>
      <c r="C5" s="5"/>
      <c r="D5" s="5"/>
      <c r="E5" s="5" t="s">
        <v>124</v>
      </c>
      <c r="F5" s="5"/>
      <c r="G5" s="5"/>
      <c r="H5" s="5"/>
      <c r="I5" s="5"/>
      <c r="J5" s="5"/>
      <c r="K5" s="5"/>
      <c r="L5" s="5" t="s">
        <v>125</v>
      </c>
      <c r="M5" s="5"/>
      <c r="N5" s="5"/>
      <c r="O5" s="5"/>
      <c r="P5" s="5" t="s">
        <v>126</v>
      </c>
      <c r="Q5" s="5"/>
      <c r="R5" s="5"/>
      <c r="S5" s="5"/>
    </row>
    <row r="6" spans="1:21" ht="13.5" thickBot="1">
      <c r="A6" s="5" t="s">
        <v>127</v>
      </c>
      <c r="B6" s="5"/>
      <c r="C6" s="5" t="s">
        <v>0</v>
      </c>
      <c r="D6" s="5"/>
      <c r="E6" s="5"/>
      <c r="F6" s="5" t="s">
        <v>17</v>
      </c>
      <c r="G6" s="5"/>
      <c r="H6" s="5"/>
      <c r="I6" s="5"/>
      <c r="J6" s="5"/>
      <c r="L6" s="5" t="s">
        <v>1</v>
      </c>
      <c r="M6" s="5"/>
      <c r="N6" s="5"/>
      <c r="O6" s="5"/>
      <c r="P6" s="5" t="s">
        <v>140</v>
      </c>
      <c r="Q6" s="5"/>
      <c r="R6" s="5"/>
      <c r="S6" s="5"/>
    </row>
    <row r="7" spans="1:21" ht="13.5" thickBot="1">
      <c r="A7" s="37" t="s">
        <v>2</v>
      </c>
      <c r="B7" s="29" t="s">
        <v>3</v>
      </c>
      <c r="C7" s="15" t="s">
        <v>4</v>
      </c>
      <c r="D7" s="19" t="s">
        <v>5</v>
      </c>
      <c r="E7" s="1" t="s">
        <v>6</v>
      </c>
      <c r="F7" s="1" t="s">
        <v>7</v>
      </c>
      <c r="G7" s="1" t="s">
        <v>8</v>
      </c>
      <c r="H7" s="1" t="s">
        <v>9</v>
      </c>
      <c r="I7" s="1" t="s">
        <v>18</v>
      </c>
      <c r="J7" s="1" t="s">
        <v>19</v>
      </c>
      <c r="K7" s="4" t="s">
        <v>10</v>
      </c>
      <c r="L7" s="2" t="s">
        <v>11</v>
      </c>
      <c r="M7" s="1" t="s">
        <v>12</v>
      </c>
      <c r="N7" s="1" t="s">
        <v>20</v>
      </c>
      <c r="O7" s="1" t="s">
        <v>21</v>
      </c>
      <c r="P7" s="1" t="s">
        <v>22</v>
      </c>
      <c r="Q7" s="1" t="s">
        <v>23</v>
      </c>
      <c r="R7" s="1" t="s">
        <v>24</v>
      </c>
      <c r="S7" s="3" t="s">
        <v>25</v>
      </c>
      <c r="T7" s="4" t="s">
        <v>14</v>
      </c>
      <c r="U7" s="23" t="s">
        <v>13</v>
      </c>
    </row>
    <row r="8" spans="1:21">
      <c r="A8" s="36">
        <v>1</v>
      </c>
      <c r="B8" s="96"/>
      <c r="C8" s="97">
        <f t="shared" ref="C8:C19" si="0">0.35*K8+0.3*T8+0.35*U8</f>
        <v>0</v>
      </c>
      <c r="D8" s="71"/>
      <c r="E8" s="40"/>
      <c r="F8" s="39"/>
      <c r="G8" s="40"/>
      <c r="H8" s="40"/>
      <c r="I8" s="40"/>
      <c r="J8" s="72"/>
      <c r="K8" s="22">
        <f t="shared" ref="K8:K19" si="1">SUM(D8:J8)/7</f>
        <v>0</v>
      </c>
      <c r="L8" s="21"/>
      <c r="M8" s="17"/>
      <c r="N8" s="18"/>
      <c r="O8" s="17"/>
      <c r="P8" s="17"/>
      <c r="Q8" s="18"/>
      <c r="R8" s="18"/>
      <c r="S8" s="20"/>
      <c r="T8" s="22">
        <f>SUM(L8:S8)/8</f>
        <v>0</v>
      </c>
      <c r="U8" s="24"/>
    </row>
    <row r="9" spans="1:21">
      <c r="A9" s="31">
        <v>2</v>
      </c>
      <c r="B9" s="96"/>
      <c r="C9" s="97">
        <f t="shared" si="0"/>
        <v>0</v>
      </c>
      <c r="D9" s="46"/>
      <c r="E9" s="8"/>
      <c r="F9" s="14"/>
      <c r="G9" s="8"/>
      <c r="H9" s="8"/>
      <c r="I9" s="8"/>
      <c r="J9" s="45"/>
      <c r="K9" s="22">
        <f t="shared" si="1"/>
        <v>0</v>
      </c>
      <c r="L9" s="7"/>
      <c r="M9" s="8"/>
      <c r="N9" s="14"/>
      <c r="O9" s="8"/>
      <c r="P9" s="8"/>
      <c r="Q9" s="14"/>
      <c r="R9" s="14"/>
      <c r="S9" s="9"/>
      <c r="T9" s="22">
        <f t="shared" ref="T9:T19" si="2">SUM(L9:S9)/8</f>
        <v>0</v>
      </c>
      <c r="U9" s="25"/>
    </row>
    <row r="10" spans="1:21">
      <c r="A10" s="31">
        <v>3</v>
      </c>
      <c r="B10" s="96"/>
      <c r="C10" s="97">
        <f t="shared" si="0"/>
        <v>0</v>
      </c>
      <c r="D10" s="46"/>
      <c r="E10" s="8"/>
      <c r="F10" s="14"/>
      <c r="G10" s="8"/>
      <c r="H10" s="8"/>
      <c r="I10" s="8"/>
      <c r="J10" s="45"/>
      <c r="K10" s="22">
        <f t="shared" si="1"/>
        <v>0</v>
      </c>
      <c r="L10" s="7"/>
      <c r="M10" s="8"/>
      <c r="N10" s="14"/>
      <c r="O10" s="8"/>
      <c r="P10" s="8"/>
      <c r="Q10" s="14"/>
      <c r="R10" s="14"/>
      <c r="S10" s="9"/>
      <c r="T10" s="22">
        <f t="shared" si="2"/>
        <v>0</v>
      </c>
      <c r="U10" s="25"/>
    </row>
    <row r="11" spans="1:21">
      <c r="A11" s="31">
        <v>4</v>
      </c>
      <c r="B11" s="96"/>
      <c r="C11" s="97">
        <f t="shared" si="0"/>
        <v>0</v>
      </c>
      <c r="D11" s="46"/>
      <c r="E11" s="8"/>
      <c r="F11" s="14"/>
      <c r="G11" s="8"/>
      <c r="H11" s="8"/>
      <c r="I11" s="8"/>
      <c r="J11" s="45"/>
      <c r="K11" s="22">
        <f t="shared" si="1"/>
        <v>0</v>
      </c>
      <c r="L11" s="7"/>
      <c r="M11" s="8"/>
      <c r="N11" s="14"/>
      <c r="O11" s="8"/>
      <c r="P11" s="8"/>
      <c r="Q11" s="14"/>
      <c r="R11" s="14"/>
      <c r="S11" s="9"/>
      <c r="T11" s="22">
        <f t="shared" si="2"/>
        <v>0</v>
      </c>
      <c r="U11" s="25"/>
    </row>
    <row r="12" spans="1:21">
      <c r="A12" s="31">
        <v>5</v>
      </c>
      <c r="B12" s="96"/>
      <c r="C12" s="97">
        <f t="shared" si="0"/>
        <v>0</v>
      </c>
      <c r="D12" s="46"/>
      <c r="E12" s="8"/>
      <c r="F12" s="14"/>
      <c r="G12" s="8"/>
      <c r="H12" s="8"/>
      <c r="I12" s="8"/>
      <c r="J12" s="45"/>
      <c r="K12" s="22">
        <f t="shared" si="1"/>
        <v>0</v>
      </c>
      <c r="L12" s="7"/>
      <c r="M12" s="8"/>
      <c r="N12" s="14"/>
      <c r="O12" s="8"/>
      <c r="P12" s="8"/>
      <c r="Q12" s="14"/>
      <c r="R12" s="14"/>
      <c r="S12" s="9"/>
      <c r="T12" s="22">
        <f t="shared" si="2"/>
        <v>0</v>
      </c>
      <c r="U12" s="25"/>
    </row>
    <row r="13" spans="1:21">
      <c r="A13" s="31">
        <v>6</v>
      </c>
      <c r="B13" s="96"/>
      <c r="C13" s="97">
        <f t="shared" si="0"/>
        <v>0</v>
      </c>
      <c r="D13" s="46"/>
      <c r="E13" s="8"/>
      <c r="F13" s="14"/>
      <c r="G13" s="8"/>
      <c r="H13" s="8"/>
      <c r="I13" s="8"/>
      <c r="J13" s="45"/>
      <c r="K13" s="22">
        <f t="shared" si="1"/>
        <v>0</v>
      </c>
      <c r="L13" s="7"/>
      <c r="M13" s="8"/>
      <c r="N13" s="14"/>
      <c r="O13" s="8"/>
      <c r="P13" s="8"/>
      <c r="Q13" s="14"/>
      <c r="R13" s="14"/>
      <c r="S13" s="9"/>
      <c r="T13" s="22">
        <f t="shared" si="2"/>
        <v>0</v>
      </c>
      <c r="U13" s="25"/>
    </row>
    <row r="14" spans="1:21">
      <c r="A14" s="31">
        <v>7</v>
      </c>
      <c r="B14" s="96"/>
      <c r="C14" s="97">
        <f t="shared" si="0"/>
        <v>0</v>
      </c>
      <c r="D14" s="46"/>
      <c r="E14" s="8"/>
      <c r="F14" s="14"/>
      <c r="G14" s="8"/>
      <c r="H14" s="8"/>
      <c r="I14" s="8"/>
      <c r="J14" s="45"/>
      <c r="K14" s="22">
        <f t="shared" si="1"/>
        <v>0</v>
      </c>
      <c r="L14" s="7"/>
      <c r="M14" s="8"/>
      <c r="N14" s="14"/>
      <c r="O14" s="8"/>
      <c r="P14" s="8"/>
      <c r="Q14" s="14"/>
      <c r="R14" s="14"/>
      <c r="S14" s="9"/>
      <c r="T14" s="22">
        <f t="shared" si="2"/>
        <v>0</v>
      </c>
      <c r="U14" s="25"/>
    </row>
    <row r="15" spans="1:21">
      <c r="A15" s="31">
        <v>8</v>
      </c>
      <c r="B15" s="96"/>
      <c r="C15" s="97">
        <f t="shared" si="0"/>
        <v>0</v>
      </c>
      <c r="D15" s="46"/>
      <c r="E15" s="8"/>
      <c r="F15" s="14"/>
      <c r="G15" s="8"/>
      <c r="H15" s="8"/>
      <c r="I15" s="8"/>
      <c r="J15" s="45"/>
      <c r="K15" s="22">
        <f t="shared" si="1"/>
        <v>0</v>
      </c>
      <c r="L15" s="7"/>
      <c r="M15" s="8"/>
      <c r="N15" s="14"/>
      <c r="O15" s="8"/>
      <c r="P15" s="8"/>
      <c r="Q15" s="14"/>
      <c r="R15" s="14"/>
      <c r="S15" s="9"/>
      <c r="T15" s="22">
        <f t="shared" si="2"/>
        <v>0</v>
      </c>
      <c r="U15" s="25"/>
    </row>
    <row r="16" spans="1:21">
      <c r="A16" s="31">
        <v>9</v>
      </c>
      <c r="B16" s="96"/>
      <c r="C16" s="97">
        <f t="shared" si="0"/>
        <v>0</v>
      </c>
      <c r="D16" s="46"/>
      <c r="E16" s="8"/>
      <c r="F16" s="14"/>
      <c r="G16" s="8"/>
      <c r="H16" s="8"/>
      <c r="I16" s="8"/>
      <c r="J16" s="45"/>
      <c r="K16" s="22">
        <f t="shared" si="1"/>
        <v>0</v>
      </c>
      <c r="L16" s="7"/>
      <c r="M16" s="8"/>
      <c r="N16" s="14"/>
      <c r="O16" s="8"/>
      <c r="P16" s="8"/>
      <c r="Q16" s="14"/>
      <c r="R16" s="14"/>
      <c r="S16" s="9"/>
      <c r="T16" s="22">
        <f t="shared" si="2"/>
        <v>0</v>
      </c>
      <c r="U16" s="25"/>
    </row>
    <row r="17" spans="1:21">
      <c r="A17" s="31">
        <v>10</v>
      </c>
      <c r="B17" s="96"/>
      <c r="C17" s="97">
        <f t="shared" si="0"/>
        <v>0</v>
      </c>
      <c r="D17" s="46"/>
      <c r="E17" s="8"/>
      <c r="F17" s="14"/>
      <c r="G17" s="8"/>
      <c r="H17" s="8"/>
      <c r="I17" s="8"/>
      <c r="J17" s="45"/>
      <c r="K17" s="22">
        <f t="shared" si="1"/>
        <v>0</v>
      </c>
      <c r="L17" s="7"/>
      <c r="M17" s="8"/>
      <c r="N17" s="14"/>
      <c r="O17" s="8"/>
      <c r="P17" s="8"/>
      <c r="Q17" s="14"/>
      <c r="R17" s="14"/>
      <c r="S17" s="9"/>
      <c r="T17" s="22">
        <f t="shared" si="2"/>
        <v>0</v>
      </c>
      <c r="U17" s="25"/>
    </row>
    <row r="18" spans="1:21">
      <c r="A18" s="31">
        <v>11</v>
      </c>
      <c r="B18" s="96"/>
      <c r="C18" s="97">
        <f t="shared" si="0"/>
        <v>0</v>
      </c>
      <c r="D18" s="46"/>
      <c r="E18" s="8"/>
      <c r="F18" s="14"/>
      <c r="G18" s="8"/>
      <c r="H18" s="8"/>
      <c r="I18" s="8"/>
      <c r="J18" s="45"/>
      <c r="K18" s="22">
        <f t="shared" si="1"/>
        <v>0</v>
      </c>
      <c r="L18" s="7"/>
      <c r="M18" s="8"/>
      <c r="N18" s="14"/>
      <c r="O18" s="8"/>
      <c r="P18" s="8"/>
      <c r="Q18" s="14"/>
      <c r="R18" s="14"/>
      <c r="S18" s="9"/>
      <c r="T18" s="22">
        <f t="shared" si="2"/>
        <v>0</v>
      </c>
      <c r="U18" s="25"/>
    </row>
    <row r="19" spans="1:21" ht="13.5" thickBot="1">
      <c r="A19" s="32">
        <v>12</v>
      </c>
      <c r="B19" s="98"/>
      <c r="C19" s="99">
        <f t="shared" si="0"/>
        <v>0</v>
      </c>
      <c r="D19" s="47"/>
      <c r="E19" s="6"/>
      <c r="F19" s="16"/>
      <c r="G19" s="6"/>
      <c r="H19" s="6"/>
      <c r="I19" s="6"/>
      <c r="J19" s="48"/>
      <c r="K19" s="12">
        <f t="shared" si="1"/>
        <v>0</v>
      </c>
      <c r="L19" s="10"/>
      <c r="M19" s="6"/>
      <c r="N19" s="16"/>
      <c r="O19" s="6"/>
      <c r="P19" s="6"/>
      <c r="Q19" s="16"/>
      <c r="R19" s="16"/>
      <c r="S19" s="11"/>
      <c r="T19" s="12">
        <f t="shared" si="2"/>
        <v>0</v>
      </c>
      <c r="U19" s="26"/>
    </row>
    <row r="20" spans="1:21">
      <c r="D20" s="33"/>
    </row>
    <row r="21" spans="1:21" ht="13.5" thickBot="1"/>
    <row r="22" spans="1:21" ht="13.5" thickBot="1">
      <c r="A22" s="35" t="s">
        <v>2</v>
      </c>
      <c r="B22" s="100" t="s">
        <v>3</v>
      </c>
      <c r="C22" s="19" t="s">
        <v>128</v>
      </c>
      <c r="D22" s="1" t="s">
        <v>129</v>
      </c>
      <c r="E22" s="1" t="s">
        <v>130</v>
      </c>
      <c r="F22" s="1" t="s">
        <v>131</v>
      </c>
      <c r="G22" s="1" t="s">
        <v>132</v>
      </c>
      <c r="H22" s="1" t="s">
        <v>133</v>
      </c>
      <c r="I22" s="1" t="s">
        <v>134</v>
      </c>
      <c r="J22" s="1" t="s">
        <v>135</v>
      </c>
      <c r="K22" s="1" t="s">
        <v>136</v>
      </c>
      <c r="L22" s="101" t="s">
        <v>137</v>
      </c>
      <c r="M22" s="101" t="s">
        <v>138</v>
      </c>
      <c r="N22" s="102" t="s">
        <v>139</v>
      </c>
    </row>
    <row r="23" spans="1:21">
      <c r="A23" s="36">
        <v>1</v>
      </c>
      <c r="B23" s="96"/>
      <c r="C23" s="103"/>
      <c r="D23" s="17"/>
      <c r="E23" s="18"/>
      <c r="F23" s="17"/>
      <c r="G23" s="17"/>
      <c r="H23" s="17"/>
      <c r="I23" s="17"/>
      <c r="J23" s="17"/>
      <c r="K23" s="18"/>
      <c r="L23" s="104"/>
      <c r="M23" s="104"/>
      <c r="N23" s="105"/>
    </row>
    <row r="24" spans="1:21">
      <c r="A24" s="31">
        <v>2</v>
      </c>
      <c r="B24" s="96"/>
      <c r="C24" s="106"/>
      <c r="D24" s="8"/>
      <c r="E24" s="14"/>
      <c r="F24" s="8"/>
      <c r="G24" s="8"/>
      <c r="H24" s="8"/>
      <c r="I24" s="8"/>
      <c r="J24" s="8"/>
      <c r="K24" s="14"/>
      <c r="L24" s="107"/>
      <c r="M24" s="107"/>
      <c r="N24" s="108"/>
    </row>
    <row r="25" spans="1:21">
      <c r="A25" s="31">
        <v>3</v>
      </c>
      <c r="B25" s="96"/>
      <c r="C25" s="106"/>
      <c r="D25" s="8"/>
      <c r="E25" s="8"/>
      <c r="F25" s="14"/>
      <c r="G25" s="8"/>
      <c r="H25" s="8"/>
      <c r="I25" s="8"/>
      <c r="J25" s="8"/>
      <c r="K25" s="14"/>
      <c r="L25" s="107"/>
      <c r="M25" s="107"/>
      <c r="N25" s="108"/>
    </row>
    <row r="26" spans="1:21">
      <c r="A26" s="31">
        <v>4</v>
      </c>
      <c r="B26" s="96"/>
      <c r="C26" s="106"/>
      <c r="D26" s="8"/>
      <c r="E26" s="14"/>
      <c r="F26" s="8"/>
      <c r="G26" s="8"/>
      <c r="H26" s="8"/>
      <c r="I26" s="8"/>
      <c r="J26" s="8"/>
      <c r="K26" s="14"/>
      <c r="L26" s="107"/>
      <c r="M26" s="107"/>
      <c r="N26" s="108"/>
    </row>
    <row r="27" spans="1:21">
      <c r="A27" s="31">
        <v>5</v>
      </c>
      <c r="B27" s="96"/>
      <c r="C27" s="106"/>
      <c r="D27" s="8"/>
      <c r="E27" s="8"/>
      <c r="F27" s="14"/>
      <c r="G27" s="8"/>
      <c r="H27" s="8"/>
      <c r="I27" s="8"/>
      <c r="J27" s="8"/>
      <c r="K27" s="14"/>
      <c r="L27" s="107"/>
      <c r="M27" s="107"/>
      <c r="N27" s="108"/>
    </row>
    <row r="28" spans="1:21">
      <c r="A28" s="31">
        <v>6</v>
      </c>
      <c r="B28" s="96"/>
      <c r="C28" s="106"/>
      <c r="D28" s="8"/>
      <c r="E28" s="8"/>
      <c r="F28" s="14"/>
      <c r="G28" s="8"/>
      <c r="H28" s="8"/>
      <c r="I28" s="8"/>
      <c r="J28" s="8"/>
      <c r="K28" s="14"/>
      <c r="L28" s="107"/>
      <c r="M28" s="107"/>
      <c r="N28" s="108"/>
    </row>
    <row r="29" spans="1:21">
      <c r="A29" s="31">
        <v>7</v>
      </c>
      <c r="B29" s="96"/>
      <c r="C29" s="106"/>
      <c r="D29" s="8"/>
      <c r="E29" s="8"/>
      <c r="F29" s="14"/>
      <c r="G29" s="8"/>
      <c r="H29" s="8"/>
      <c r="I29" s="8"/>
      <c r="J29" s="8"/>
      <c r="K29" s="14"/>
      <c r="L29" s="107"/>
      <c r="M29" s="107"/>
      <c r="N29" s="108"/>
    </row>
    <row r="30" spans="1:21">
      <c r="A30" s="31">
        <v>8</v>
      </c>
      <c r="B30" s="96"/>
      <c r="C30" s="106"/>
      <c r="D30" s="8"/>
      <c r="E30" s="8"/>
      <c r="F30" s="8"/>
      <c r="G30" s="8"/>
      <c r="H30" s="8"/>
      <c r="I30" s="8"/>
      <c r="J30" s="8"/>
      <c r="K30" s="14"/>
      <c r="L30" s="107"/>
      <c r="M30" s="107"/>
      <c r="N30" s="108"/>
    </row>
    <row r="31" spans="1:21">
      <c r="A31" s="31">
        <v>9</v>
      </c>
      <c r="B31" s="96"/>
      <c r="C31" s="106"/>
      <c r="D31" s="8"/>
      <c r="E31" s="14"/>
      <c r="F31" s="8"/>
      <c r="G31" s="8"/>
      <c r="H31" s="8"/>
      <c r="I31" s="8"/>
      <c r="J31" s="8"/>
      <c r="K31" s="14"/>
      <c r="L31" s="107"/>
      <c r="M31" s="107"/>
      <c r="N31" s="108"/>
    </row>
    <row r="32" spans="1:21">
      <c r="A32" s="31">
        <v>10</v>
      </c>
      <c r="B32" s="96"/>
      <c r="C32" s="106"/>
      <c r="D32" s="8"/>
      <c r="E32" s="14"/>
      <c r="F32" s="8"/>
      <c r="G32" s="8"/>
      <c r="H32" s="8"/>
      <c r="I32" s="8"/>
      <c r="J32" s="8"/>
      <c r="K32" s="14"/>
      <c r="L32" s="107"/>
      <c r="M32" s="107"/>
      <c r="N32" s="108"/>
    </row>
    <row r="33" spans="1:14">
      <c r="A33" s="31">
        <v>11</v>
      </c>
      <c r="B33" s="96"/>
      <c r="C33" s="106"/>
      <c r="D33" s="8"/>
      <c r="E33" s="14"/>
      <c r="F33" s="8"/>
      <c r="G33" s="8"/>
      <c r="H33" s="8"/>
      <c r="I33" s="8"/>
      <c r="J33" s="8"/>
      <c r="K33" s="14"/>
      <c r="L33" s="107"/>
      <c r="M33" s="107"/>
      <c r="N33" s="108"/>
    </row>
    <row r="34" spans="1:14" ht="13.5" thickBot="1">
      <c r="A34" s="32">
        <v>12</v>
      </c>
      <c r="B34" s="98"/>
      <c r="C34" s="109"/>
      <c r="D34" s="6"/>
      <c r="E34" s="16"/>
      <c r="F34" s="6"/>
      <c r="G34" s="6"/>
      <c r="H34" s="6"/>
      <c r="I34" s="6"/>
      <c r="J34" s="6"/>
      <c r="K34" s="16"/>
      <c r="L34" s="110"/>
      <c r="M34" s="110"/>
      <c r="N34" s="1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  <headerFooter>
    <oddFooter>&amp;LNo se aceptara la inclusión de nuevos alumnos en la lista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Secc 01</vt:lpstr>
      <vt:lpstr>Secc 02</vt:lpstr>
      <vt:lpstr>Secc 03</vt:lpstr>
      <vt:lpstr>Secc 04</vt:lpstr>
      <vt:lpstr>Secc 05</vt:lpstr>
      <vt:lpstr>Sec 06</vt:lpstr>
      <vt:lpstr>Sec 07</vt:lpstr>
      <vt:lpstr>Modelo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DOCENTES DEPTO. DE FISICA</dc:creator>
  <cp:lastModifiedBy>.</cp:lastModifiedBy>
  <cp:lastPrinted>2008-12-24T02:09:13Z</cp:lastPrinted>
  <dcterms:created xsi:type="dcterms:W3CDTF">2002-06-18T13:56:57Z</dcterms:created>
  <dcterms:modified xsi:type="dcterms:W3CDTF">2008-12-24T14:29:07Z</dcterms:modified>
</cp:coreProperties>
</file>