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Javier Rodrigo Onate Garcia" reservationPassword="E8D3"/>
  <workbookPr codeName="ThisWorkbook"/>
  <bookViews>
    <workbookView xWindow="765" yWindow="675" windowWidth="7110" windowHeight="10080" tabRatio="904"/>
  </bookViews>
  <sheets>
    <sheet name="Secc. 1" sheetId="6" r:id="rId1"/>
  </sheets>
  <calcPr calcId="145621"/>
</workbook>
</file>

<file path=xl/calcChain.xml><?xml version="1.0" encoding="utf-8"?>
<calcChain xmlns="http://schemas.openxmlformats.org/spreadsheetml/2006/main">
  <c r="AD64" i="6" l="1"/>
  <c r="D64" i="6" s="1"/>
  <c r="Q64" i="6"/>
  <c r="AD63" i="6"/>
  <c r="Q63" i="6"/>
  <c r="D63" i="6" s="1"/>
  <c r="AD62" i="6"/>
  <c r="D62" i="6" s="1"/>
  <c r="Q62" i="6"/>
  <c r="AD61" i="6"/>
  <c r="Q61" i="6"/>
  <c r="D61" i="6" s="1"/>
  <c r="AD60" i="6"/>
  <c r="Q60" i="6"/>
  <c r="AD59" i="6"/>
  <c r="Q59" i="6"/>
  <c r="AD58" i="6"/>
  <c r="Q58" i="6"/>
  <c r="D58" i="6"/>
  <c r="AD57" i="6"/>
  <c r="Q57" i="6"/>
  <c r="D57" i="6"/>
  <c r="AD56" i="6"/>
  <c r="D56" i="6" s="1"/>
  <c r="Q56" i="6"/>
  <c r="AD55" i="6"/>
  <c r="Q55" i="6"/>
  <c r="D55" i="6" s="1"/>
  <c r="AD54" i="6"/>
  <c r="D54" i="6" s="1"/>
  <c r="Q54" i="6"/>
  <c r="AD53" i="6"/>
  <c r="Q53" i="6"/>
  <c r="AD52" i="6"/>
  <c r="Q52" i="6"/>
  <c r="D52" i="6" s="1"/>
  <c r="AD51" i="6"/>
  <c r="Q51" i="6"/>
  <c r="D51" i="6" s="1"/>
  <c r="AD50" i="6"/>
  <c r="Q50" i="6"/>
  <c r="D50" i="6"/>
  <c r="AD49" i="6"/>
  <c r="Q49" i="6"/>
  <c r="AD48" i="6"/>
  <c r="Q48" i="6"/>
  <c r="D48" i="6" s="1"/>
  <c r="AD47" i="6"/>
  <c r="Q47" i="6"/>
  <c r="D47" i="6"/>
  <c r="AD46" i="6"/>
  <c r="D46" i="6" s="1"/>
  <c r="Q46" i="6"/>
  <c r="AD45" i="6"/>
  <c r="Q45" i="6"/>
  <c r="AD44" i="6"/>
  <c r="Q44" i="6"/>
  <c r="D44" i="6" s="1"/>
  <c r="AD43" i="6"/>
  <c r="Q43" i="6"/>
  <c r="D43" i="6" s="1"/>
  <c r="AD42" i="6"/>
  <c r="Q42" i="6"/>
  <c r="D42" i="6"/>
  <c r="AD41" i="6"/>
  <c r="Q41" i="6"/>
  <c r="AD40" i="6"/>
  <c r="Q40" i="6"/>
  <c r="D40" i="6" s="1"/>
  <c r="AD39" i="6"/>
  <c r="Q39" i="6"/>
  <c r="D39" i="6"/>
  <c r="AD38" i="6"/>
  <c r="D38" i="6" s="1"/>
  <c r="Q38" i="6"/>
  <c r="AD37" i="6"/>
  <c r="Q37" i="6"/>
  <c r="AD36" i="6"/>
  <c r="Q36" i="6"/>
  <c r="D36" i="6" s="1"/>
  <c r="AD35" i="6"/>
  <c r="Q35" i="6"/>
  <c r="D35" i="6" s="1"/>
  <c r="AD34" i="6"/>
  <c r="Q34" i="6"/>
  <c r="D34" i="6"/>
  <c r="AD33" i="6"/>
  <c r="Q33" i="6"/>
  <c r="AD32" i="6"/>
  <c r="Q32" i="6"/>
  <c r="D32" i="6" s="1"/>
  <c r="AD31" i="6"/>
  <c r="Q31" i="6"/>
  <c r="D31" i="6"/>
  <c r="AD30" i="6"/>
  <c r="D30" i="6" s="1"/>
  <c r="Q30" i="6"/>
  <c r="AD29" i="6"/>
  <c r="Q29" i="6"/>
  <c r="AD28" i="6"/>
  <c r="Q28" i="6"/>
  <c r="D28" i="6" s="1"/>
  <c r="AD27" i="6"/>
  <c r="Q27" i="6"/>
  <c r="D27" i="6" s="1"/>
  <c r="AD26" i="6"/>
  <c r="Q26" i="6"/>
  <c r="D26" i="6"/>
  <c r="AD25" i="6"/>
  <c r="Q25" i="6"/>
  <c r="AD24" i="6"/>
  <c r="Q24" i="6"/>
  <c r="D24" i="6" s="1"/>
  <c r="AD23" i="6"/>
  <c r="Q23" i="6"/>
  <c r="D23" i="6"/>
  <c r="AD22" i="6"/>
  <c r="D22" i="6" s="1"/>
  <c r="Q22" i="6"/>
  <c r="AD21" i="6"/>
  <c r="Q21" i="6"/>
  <c r="AD20" i="6"/>
  <c r="Q20" i="6"/>
  <c r="D20" i="6" s="1"/>
  <c r="AD19" i="6"/>
  <c r="Q19" i="6"/>
  <c r="D19" i="6" s="1"/>
  <c r="A12" i="6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11" i="6"/>
  <c r="AD18" i="6"/>
  <c r="Q18" i="6"/>
  <c r="D18" i="6"/>
  <c r="AD13" i="6"/>
  <c r="Q13" i="6"/>
  <c r="AD16" i="6"/>
  <c r="Q16" i="6"/>
  <c r="D16" i="6" s="1"/>
  <c r="AD12" i="6"/>
  <c r="Q12" i="6"/>
  <c r="D12" i="6" s="1"/>
  <c r="AD11" i="6"/>
  <c r="Q11" i="6"/>
  <c r="AD10" i="6"/>
  <c r="Q10" i="6"/>
  <c r="D21" i="6" l="1"/>
  <c r="D29" i="6"/>
  <c r="D37" i="6"/>
  <c r="D45" i="6"/>
  <c r="D60" i="6"/>
  <c r="D13" i="6"/>
  <c r="D25" i="6"/>
  <c r="D33" i="6"/>
  <c r="D41" i="6"/>
  <c r="D49" i="6"/>
  <c r="D59" i="6"/>
  <c r="D11" i="6"/>
  <c r="D10" i="6"/>
  <c r="Q14" i="6"/>
  <c r="Q17" i="6" l="1"/>
  <c r="Q15" i="6"/>
  <c r="AD17" i="6" l="1"/>
  <c r="D17" i="6" s="1"/>
  <c r="AD15" i="6"/>
  <c r="D15" i="6" s="1"/>
  <c r="AD14" i="6"/>
  <c r="D14" i="6" s="1"/>
</calcChain>
</file>

<file path=xl/comments1.xml><?xml version="1.0" encoding="utf-8"?>
<comments xmlns="http://schemas.openxmlformats.org/spreadsheetml/2006/main">
  <authors>
    <author>U. del Bio bio</author>
  </authors>
  <commentList>
    <comment ref="I34" authorId="0">
      <text>
        <r>
          <rPr>
            <b/>
            <sz val="9"/>
            <color indexed="81"/>
            <rFont val="Tahoma"/>
            <family val="2"/>
          </rPr>
          <t>U. del Bio bio:</t>
        </r>
        <r>
          <rPr>
            <sz val="9"/>
            <color indexed="81"/>
            <rFont val="Tahoma"/>
            <family val="2"/>
          </rPr>
          <t xml:space="preserve">
???
</t>
        </r>
      </text>
    </comment>
  </commentList>
</comments>
</file>

<file path=xl/sharedStrings.xml><?xml version="1.0" encoding="utf-8"?>
<sst xmlns="http://schemas.openxmlformats.org/spreadsheetml/2006/main" count="147" uniqueCount="97">
  <si>
    <t>Laboratorio Fisica 1</t>
  </si>
  <si>
    <t>Nº</t>
  </si>
  <si>
    <t>Alumnos</t>
  </si>
  <si>
    <t>Carrera</t>
  </si>
  <si>
    <t>N.F.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</si>
  <si>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</si>
  <si>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</si>
  <si>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</si>
  <si>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</si>
  <si>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</si>
  <si>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</si>
  <si>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</si>
  <si>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</si>
  <si>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</si>
  <si>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</si>
  <si>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</si>
  <si>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PTE</t>
  </si>
  <si>
    <t>Int.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</si>
  <si>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</si>
  <si>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</si>
  <si>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</si>
  <si>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</si>
  <si>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</si>
  <si>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</si>
  <si>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</si>
  <si>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</si>
  <si>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</si>
  <si>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</si>
  <si>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</si>
  <si>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PI</t>
  </si>
  <si>
    <t>T.C.</t>
  </si>
  <si>
    <t>T12</t>
  </si>
  <si>
    <t>ILLANES JORQUERA MARCO ANTONIO</t>
  </si>
  <si>
    <t>ELEC</t>
  </si>
  <si>
    <t>ANABALON BELTRAN SEBASTIAN DE LA CRUZ</t>
  </si>
  <si>
    <t>ICM</t>
  </si>
  <si>
    <t>FERNANDOI MIRANDA FRANCO ARIEL</t>
  </si>
  <si>
    <t>LOPEZ CANDIA IAN MAURICIO</t>
  </si>
  <si>
    <t>SANCHEZ SAEZ BRYAM ANGEL</t>
  </si>
  <si>
    <t>QUILAPE HUAIQUIMAN RODOLFO ANDRES</t>
  </si>
  <si>
    <t>BUSTOS CONCHA FRANCISCO NICOLAS</t>
  </si>
  <si>
    <t>DIAZ VALENZUELA FERNANDO NICOLAS</t>
  </si>
  <si>
    <t>CHAVEZ REDDERSEN DIEGO IGNACIO</t>
  </si>
  <si>
    <t>RIOS ADASME JORGE PAOLO</t>
  </si>
  <si>
    <t>BABILECK GARCIA KEVIN DILAN</t>
  </si>
  <si>
    <t>HERRERA CAMPOS DIEGO IGNACIO</t>
  </si>
  <si>
    <t>CIFUENTES BADILLA CLAUDIO HERNAN</t>
  </si>
  <si>
    <t>JORQUERA JARA CARLOS JAVIER</t>
  </si>
  <si>
    <t>TOLOZA JARA GINO FRANCO</t>
  </si>
  <si>
    <t>PEREZ GONZALEZ ADRIAN REYNALDO SEBASTIAN</t>
  </si>
  <si>
    <t>ICI</t>
  </si>
  <si>
    <t xml:space="preserve">CICHELLA NUÑEZ ALVARO MAURICIO </t>
  </si>
  <si>
    <t xml:space="preserve">MORAGA CAYUL BRAYAN ANDRES </t>
  </si>
  <si>
    <t xml:space="preserve">CIFUENTES YAÑEZ DANIEL ANTONNY </t>
  </si>
  <si>
    <t>ICC</t>
  </si>
  <si>
    <t xml:space="preserve">PEREZ LAGOS DAVID ESTEBAN </t>
  </si>
  <si>
    <t xml:space="preserve">ALUCEMA CONTRERAS ELENA ALEJANDRA </t>
  </si>
  <si>
    <t xml:space="preserve">STUARDO RIVERA ELIAS RODRIGO </t>
  </si>
  <si>
    <t xml:space="preserve">BOBADILLA FONSECA FRANCO JOSE </t>
  </si>
  <si>
    <t xml:space="preserve">LEON SOLAR ISAAC BERNARDO </t>
  </si>
  <si>
    <t xml:space="preserve">GAJARDO RUBILAR JOHANNA ANDREA </t>
  </si>
  <si>
    <t xml:space="preserve">VERA RAMIREZ KAREN FABIOLA </t>
  </si>
  <si>
    <t xml:space="preserve">ACUÑA RIQUELME KEVIN GONZALO </t>
  </si>
  <si>
    <t xml:space="preserve">ALARCON GALLARDO LUCIANO PATRICIO </t>
  </si>
  <si>
    <t xml:space="preserve">ROMERO REYES MARCELO ARNOLDO </t>
  </si>
  <si>
    <t>ELEN</t>
  </si>
  <si>
    <t xml:space="preserve">MORENO MORALES MARCO ANTONIO </t>
  </si>
  <si>
    <t xml:space="preserve">VASQUEZ TORRES NATALIA MACKARENA </t>
  </si>
  <si>
    <t xml:space="preserve">TELLO VIVANCO RICARDO FELIPE </t>
  </si>
  <si>
    <t xml:space="preserve">GOMEZ ANDRADE RODRIGO IGNACIO </t>
  </si>
  <si>
    <t>PINILLA ABURTO MANUEL ALEJANDRO</t>
  </si>
  <si>
    <t xml:space="preserve">ALVAREZ VILLEGAS RODRIGO ALEJANDRO </t>
  </si>
  <si>
    <t xml:space="preserve">CAAMAÑO GAVILAN GONZALO ISAIAS </t>
  </si>
  <si>
    <t xml:space="preserve">CASTRO VARAS FELIPE IGNACIO </t>
  </si>
  <si>
    <t xml:space="preserve">CERDA SEGUEL SEBASTIAN NICOLAS </t>
  </si>
  <si>
    <t xml:space="preserve">CHAVEZ TOLEDO IGNACIO ALEJANDRO RODRIGO </t>
  </si>
  <si>
    <t xml:space="preserve">FERNANDEZ JARA JAVIER ALONSO </t>
  </si>
  <si>
    <t xml:space="preserve">FIGUEROA VALENZUELA NICOLAS CARLO </t>
  </si>
  <si>
    <t xml:space="preserve">HERNANDEZ TOLEDO DANIEL ANDRES </t>
  </si>
  <si>
    <t xml:space="preserve">MARTINEZ SANTOS FERNANDA DE LOS ANGELES </t>
  </si>
  <si>
    <t xml:space="preserve">MELLADO CASTRO BRAULIO ESTEBAN </t>
  </si>
  <si>
    <t xml:space="preserve">MENDOZA SANDOVAL BELEN DE LOS ANGELES </t>
  </si>
  <si>
    <t xml:space="preserve">MUÑOZ PORTIÑO VICTOR MANUEL </t>
  </si>
  <si>
    <t xml:space="preserve">NAVARRETE VARGAS LEONEL FRANCISCO </t>
  </si>
  <si>
    <t xml:space="preserve">REYES GARCES DANIEL ALEXIS </t>
  </si>
  <si>
    <t xml:space="preserve">RIVEROS TURRA RICARDO ANDRES </t>
  </si>
  <si>
    <t xml:space="preserve">RUIZ FIGUEROA ALEJANDRO ANDRES </t>
  </si>
  <si>
    <t xml:space="preserve">VARELA BASOALTO RICARDO ALEXANDER </t>
  </si>
  <si>
    <t xml:space="preserve">VELASQUEZ VASQUEZ GERARDO ISAIAS </t>
  </si>
  <si>
    <t xml:space="preserve">ZURITA REYES LEONARDO FRANCISCO </t>
  </si>
  <si>
    <t>FERRADA PADILLA CAMILO FERNANDO</t>
  </si>
  <si>
    <t>ROA CASTILLO JAVIER IGNACIO</t>
  </si>
  <si>
    <t>CONVALIDADO</t>
  </si>
  <si>
    <t xml:space="preserve"> </t>
  </si>
  <si>
    <t>MODULO 2 INTENSIVO (PRIMER SEMESTRE 2013)</t>
  </si>
  <si>
    <t xml:space="preserve">Código : 230004 + 230008 + 230015 </t>
  </si>
  <si>
    <t>Lab. Fisica I Intensivo 1° - 2013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</si>
</sst>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rial"/>
    </font>
    <font>
      <b/>
      <sz val="16"/>
      <name val="Times New Roman"/>
      <family val="1"/>
    </font>
    <font>
      <b/>
      <sz val="1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7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0" fillId="0" borderId="0"/>
    <xf numFmtId="0" fontId="1" fillId="0" borderId="0"/>
    <xf numFmtId="0" fontId="15" fillId="0" borderId="0"/>
  </cellStyleXfs>
  <cellXfs count="100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3" borderId="0" xfId="0" applyFont="1" applyFill="1"/>
    <xf numFmtId="0" fontId="6" fillId="2" borderId="0" xfId="0" applyFont="1" applyFill="1"/>
    <xf numFmtId="0" fontId="6" fillId="2" borderId="24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/>
    <xf numFmtId="164" fontId="6" fillId="0" borderId="1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2" borderId="8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164" fontId="6" fillId="2" borderId="14" xfId="0" applyNumberFormat="1" applyFont="1" applyFill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6" fillId="0" borderId="32" xfId="0" applyFont="1" applyBorder="1" applyAlignment="1">
      <alignment horizontal="center"/>
    </xf>
    <xf numFmtId="0" fontId="11" fillId="0" borderId="7" xfId="0" applyFont="1" applyBorder="1"/>
    <xf numFmtId="0" fontId="7" fillId="0" borderId="6" xfId="1" applyNumberFormat="1" applyFont="1" applyBorder="1" applyAlignment="1" applyProtection="1">
      <alignment horizontal="center"/>
      <protection locked="0"/>
    </xf>
    <xf numFmtId="0" fontId="7" fillId="0" borderId="7" xfId="1" applyNumberFormat="1" applyFont="1" applyFill="1" applyBorder="1" applyAlignment="1" applyProtection="1">
      <alignment horizontal="left"/>
      <protection locked="0"/>
    </xf>
    <xf numFmtId="164" fontId="12" fillId="2" borderId="5" xfId="0" applyNumberFormat="1" applyFont="1" applyFill="1" applyBorder="1" applyAlignment="1">
      <alignment horizontal="center"/>
    </xf>
    <xf numFmtId="164" fontId="12" fillId="2" borderId="8" xfId="0" applyNumberFormat="1" applyFont="1" applyFill="1" applyBorder="1" applyAlignment="1">
      <alignment horizontal="center"/>
    </xf>
    <xf numFmtId="164" fontId="12" fillId="2" borderId="9" xfId="0" applyNumberFormat="1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2" fillId="2" borderId="7" xfId="0" applyFont="1" applyFill="1" applyBorder="1"/>
    <xf numFmtId="0" fontId="7" fillId="0" borderId="17" xfId="6" applyNumberFormat="1" applyFont="1" applyBorder="1" applyAlignment="1" applyProtection="1">
      <alignment horizontal="left"/>
      <protection locked="0"/>
    </xf>
    <xf numFmtId="0" fontId="7" fillId="0" borderId="4" xfId="6" applyNumberFormat="1" applyFont="1" applyBorder="1" applyAlignment="1" applyProtection="1">
      <alignment horizontal="center"/>
      <protection locked="0"/>
    </xf>
    <xf numFmtId="0" fontId="7" fillId="0" borderId="7" xfId="6" applyNumberFormat="1" applyFont="1" applyBorder="1" applyAlignment="1" applyProtection="1">
      <alignment horizontal="left"/>
      <protection locked="0"/>
    </xf>
    <xf numFmtId="0" fontId="7" fillId="0" borderId="6" xfId="6" applyNumberFormat="1" applyFont="1" applyBorder="1" applyAlignment="1" applyProtection="1">
      <alignment horizontal="center"/>
      <protection locked="0"/>
    </xf>
    <xf numFmtId="164" fontId="12" fillId="2" borderId="29" xfId="0" applyNumberFormat="1" applyFont="1" applyFill="1" applyBorder="1" applyAlignment="1">
      <alignment horizontal="center"/>
    </xf>
    <xf numFmtId="164" fontId="12" fillId="2" borderId="23" xfId="0" applyNumberFormat="1" applyFont="1" applyFill="1" applyBorder="1" applyAlignment="1">
      <alignment horizontal="center"/>
    </xf>
    <xf numFmtId="164" fontId="12" fillId="2" borderId="22" xfId="0" applyNumberFormat="1" applyFont="1" applyFill="1" applyBorder="1" applyAlignment="1">
      <alignment horizontal="center"/>
    </xf>
    <xf numFmtId="164" fontId="12" fillId="2" borderId="26" xfId="0" applyNumberFormat="1" applyFont="1" applyFill="1" applyBorder="1" applyAlignment="1">
      <alignment horizontal="center"/>
    </xf>
    <xf numFmtId="164" fontId="12" fillId="2" borderId="28" xfId="0" applyNumberFormat="1" applyFont="1" applyFill="1" applyBorder="1" applyAlignment="1">
      <alignment horizontal="center"/>
    </xf>
    <xf numFmtId="164" fontId="12" fillId="2" borderId="18" xfId="0" applyNumberFormat="1" applyFont="1" applyFill="1" applyBorder="1" applyAlignment="1">
      <alignment horizontal="center"/>
    </xf>
    <xf numFmtId="164" fontId="6" fillId="2" borderId="33" xfId="0" applyNumberFormat="1" applyFont="1" applyFill="1" applyBorder="1" applyAlignment="1">
      <alignment horizontal="center"/>
    </xf>
    <xf numFmtId="164" fontId="6" fillId="2" borderId="9" xfId="0" applyNumberFormat="1" applyFont="1" applyFill="1" applyBorder="1"/>
    <xf numFmtId="164" fontId="6" fillId="2" borderId="27" xfId="0" applyNumberFormat="1" applyFont="1" applyFill="1" applyBorder="1" applyAlignment="1">
      <alignment horizontal="center"/>
    </xf>
    <xf numFmtId="164" fontId="6" fillId="2" borderId="22" xfId="0" applyNumberFormat="1" applyFont="1" applyFill="1" applyBorder="1" applyAlignment="1">
      <alignment horizontal="center"/>
    </xf>
    <xf numFmtId="164" fontId="12" fillId="2" borderId="30" xfId="0" applyNumberFormat="1" applyFont="1" applyFill="1" applyBorder="1" applyAlignment="1">
      <alignment horizontal="center"/>
    </xf>
    <xf numFmtId="164" fontId="12" fillId="2" borderId="10" xfId="0" applyNumberFormat="1" applyFont="1" applyFill="1" applyBorder="1" applyAlignment="1">
      <alignment horizontal="center"/>
    </xf>
    <xf numFmtId="164" fontId="12" fillId="2" borderId="6" xfId="0" applyNumberFormat="1" applyFont="1" applyFill="1" applyBorder="1" applyAlignment="1">
      <alignment horizontal="center"/>
    </xf>
    <xf numFmtId="164" fontId="6" fillId="2" borderId="34" xfId="0" applyNumberFormat="1" applyFont="1" applyFill="1" applyBorder="1" applyAlignment="1">
      <alignment horizontal="center"/>
    </xf>
    <xf numFmtId="164" fontId="12" fillId="2" borderId="7" xfId="0" applyNumberFormat="1" applyFont="1" applyFill="1" applyBorder="1" applyAlignment="1">
      <alignment horizontal="center"/>
    </xf>
    <xf numFmtId="0" fontId="0" fillId="0" borderId="9" xfId="0" applyBorder="1"/>
    <xf numFmtId="164" fontId="6" fillId="0" borderId="9" xfId="0" applyNumberFormat="1" applyFont="1" applyBorder="1"/>
    <xf numFmtId="164" fontId="6" fillId="2" borderId="7" xfId="0" applyNumberFormat="1" applyFont="1" applyFill="1" applyBorder="1" applyAlignment="1">
      <alignment horizontal="center"/>
    </xf>
    <xf numFmtId="0" fontId="7" fillId="0" borderId="7" xfId="8" applyNumberFormat="1" applyFont="1" applyBorder="1" applyAlignment="1" applyProtection="1">
      <alignment horizontal="left"/>
      <protection locked="0"/>
    </xf>
    <xf numFmtId="0" fontId="7" fillId="0" borderId="6" xfId="8" applyNumberFormat="1" applyFont="1" applyBorder="1" applyAlignment="1" applyProtection="1">
      <alignment horizontal="center"/>
      <protection locked="0"/>
    </xf>
    <xf numFmtId="164" fontId="12" fillId="2" borderId="13" xfId="0" applyNumberFormat="1" applyFont="1" applyFill="1" applyBorder="1" applyAlignment="1">
      <alignment horizontal="center"/>
    </xf>
    <xf numFmtId="164" fontId="12" fillId="2" borderId="14" xfId="0" applyNumberFormat="1" applyFont="1" applyFill="1" applyBorder="1" applyAlignment="1">
      <alignment horizontal="center"/>
    </xf>
    <xf numFmtId="164" fontId="6" fillId="0" borderId="9" xfId="0" applyNumberFormat="1" applyFont="1" applyFill="1" applyBorder="1" applyAlignment="1">
      <alignment horizontal="center"/>
    </xf>
    <xf numFmtId="164" fontId="0" fillId="0" borderId="9" xfId="0" applyNumberFormat="1" applyBorder="1"/>
    <xf numFmtId="164" fontId="6" fillId="0" borderId="9" xfId="5" applyNumberFormat="1" applyFont="1" applyFill="1" applyBorder="1" applyAlignment="1">
      <alignment horizontal="center"/>
    </xf>
    <xf numFmtId="164" fontId="12" fillId="2" borderId="9" xfId="0" applyNumberFormat="1" applyFont="1" applyFill="1" applyBorder="1" applyAlignment="1">
      <alignment horizontal="left"/>
    </xf>
    <xf numFmtId="164" fontId="12" fillId="4" borderId="9" xfId="0" applyNumberFormat="1" applyFont="1" applyFill="1" applyBorder="1" applyAlignment="1">
      <alignment horizontal="center"/>
    </xf>
    <xf numFmtId="164" fontId="12" fillId="4" borderId="10" xfId="0" applyNumberFormat="1" applyFont="1" applyFill="1" applyBorder="1" applyAlignment="1">
      <alignment horizontal="center"/>
    </xf>
    <xf numFmtId="164" fontId="6" fillId="4" borderId="9" xfId="0" applyNumberFormat="1" applyFont="1" applyFill="1" applyBorder="1" applyAlignment="1">
      <alignment horizontal="center"/>
    </xf>
    <xf numFmtId="164" fontId="6" fillId="4" borderId="10" xfId="0" applyNumberFormat="1" applyFont="1" applyFill="1" applyBorder="1" applyAlignment="1">
      <alignment horizont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4" fontId="12" fillId="2" borderId="36" xfId="0" applyNumberFormat="1" applyFont="1" applyFill="1" applyBorder="1" applyAlignment="1">
      <alignment horizontal="center"/>
    </xf>
    <xf numFmtId="164" fontId="12" fillId="2" borderId="27" xfId="0" applyNumberFormat="1" applyFont="1" applyFill="1" applyBorder="1" applyAlignment="1">
      <alignment horizontal="center"/>
    </xf>
    <xf numFmtId="164" fontId="12" fillId="4" borderId="22" xfId="0" applyNumberFormat="1" applyFont="1" applyFill="1" applyBorder="1" applyAlignment="1">
      <alignment horizontal="center"/>
    </xf>
    <xf numFmtId="164" fontId="12" fillId="4" borderId="26" xfId="0" applyNumberFormat="1" applyFont="1" applyFill="1" applyBorder="1" applyAlignment="1">
      <alignment horizontal="center"/>
    </xf>
    <xf numFmtId="0" fontId="7" fillId="0" borderId="24" xfId="8" applyNumberFormat="1" applyFont="1" applyBorder="1" applyAlignment="1" applyProtection="1">
      <alignment horizontal="left"/>
      <protection locked="0"/>
    </xf>
    <xf numFmtId="0" fontId="7" fillId="0" borderId="18" xfId="8" applyNumberFormat="1" applyFont="1" applyBorder="1" applyAlignment="1" applyProtection="1">
      <alignment horizontal="center"/>
      <protection locked="0"/>
    </xf>
    <xf numFmtId="0" fontId="7" fillId="0" borderId="11" xfId="8" applyNumberFormat="1" applyFont="1" applyBorder="1" applyAlignment="1" applyProtection="1">
      <alignment horizontal="center"/>
      <protection locked="0"/>
    </xf>
    <xf numFmtId="164" fontId="12" fillId="2" borderId="31" xfId="0" applyNumberFormat="1" applyFont="1" applyFill="1" applyBorder="1" applyAlignment="1">
      <alignment horizontal="center"/>
    </xf>
    <xf numFmtId="164" fontId="12" fillId="4" borderId="14" xfId="0" applyNumberFormat="1" applyFont="1" applyFill="1" applyBorder="1" applyAlignment="1">
      <alignment horizontal="center"/>
    </xf>
    <xf numFmtId="164" fontId="12" fillId="2" borderId="19" xfId="0" applyNumberFormat="1" applyFont="1" applyFill="1" applyBorder="1" applyAlignment="1">
      <alignment horizontal="center"/>
    </xf>
    <xf numFmtId="164" fontId="6" fillId="2" borderId="37" xfId="0" applyNumberFormat="1" applyFont="1" applyFill="1" applyBorder="1" applyAlignment="1">
      <alignment horizontal="center"/>
    </xf>
    <xf numFmtId="164" fontId="12" fillId="2" borderId="15" xfId="0" applyNumberFormat="1" applyFont="1" applyFill="1" applyBorder="1" applyAlignment="1">
      <alignment horizontal="center"/>
    </xf>
    <xf numFmtId="164" fontId="12" fillId="2" borderId="11" xfId="0" applyNumberFormat="1" applyFont="1" applyFill="1" applyBorder="1" applyAlignment="1">
      <alignment horizontal="center"/>
    </xf>
    <xf numFmtId="0" fontId="11" fillId="0" borderId="24" xfId="0" applyFont="1" applyBorder="1"/>
    <xf numFmtId="0" fontId="7" fillId="0" borderId="18" xfId="1" applyNumberFormat="1" applyFont="1" applyBorder="1" applyAlignment="1" applyProtection="1">
      <alignment horizontal="center"/>
      <protection locked="0"/>
    </xf>
    <xf numFmtId="164" fontId="6" fillId="0" borderId="22" xfId="0" applyNumberFormat="1" applyFont="1" applyFill="1" applyBorder="1" applyAlignment="1">
      <alignment horizontal="center"/>
    </xf>
    <xf numFmtId="164" fontId="6" fillId="0" borderId="7" xfId="0" applyNumberFormat="1" applyFon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164" fontId="6" fillId="0" borderId="22" xfId="0" applyNumberFormat="1" applyFont="1" applyBorder="1"/>
    <xf numFmtId="164" fontId="6" fillId="2" borderId="35" xfId="0" applyNumberFormat="1" applyFont="1" applyFill="1" applyBorder="1" applyAlignment="1">
      <alignment horizontal="center"/>
    </xf>
    <xf numFmtId="0" fontId="7" fillId="0" borderId="11" xfId="8" applyNumberFormat="1" applyFont="1" applyBorder="1" applyAlignment="1" applyProtection="1">
      <alignment horizontal="left"/>
      <protection locked="0"/>
    </xf>
    <xf numFmtId="0" fontId="17" fillId="0" borderId="0" xfId="0" applyFont="1" applyAlignment="1">
      <alignment horizontal="left" vertical="center" wrapText="1"/>
    </xf>
    <xf numFmtId="164" fontId="17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</cellXfs>
  <cellStyles count="9">
    <cellStyle name="Normal" xfId="0" builtinId="0"/>
    <cellStyle name="Normal 2" xfId="1"/>
    <cellStyle name="Normal 2 2" xfId="6"/>
    <cellStyle name="Normal 2 3" xfId="8"/>
    <cellStyle name="Normal 3" xfId="2"/>
    <cellStyle name="Normal 4" xfId="3"/>
    <cellStyle name="Normal 5" xfId="4"/>
    <cellStyle name="Normal 6" xfId="5"/>
    <cellStyle name="Normal 7" xfId="7"/>
  </cellStyles>
  <dxfs count="0"/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GT64"/>
  <sheetViews>
    <sheetView tabSelected="1" topLeftCell="A22" zoomScale="75" zoomScaleNormal="75" workbookViewId="0">
      <selection activeCell="A3" sqref="A3:AE67"/>
    </sheetView>
  </sheetViews>
  <sheetFormatPr baseColWidth="10" defaultRowHeight="15" x14ac:dyDescent="0.25"/>
  <cols>
    <col min="1" max="1" width="3.7109375" style="1" customWidth="1"/>
    <col min="2" max="2" width="47.7109375" style="1" customWidth="1"/>
    <col min="3" max="3" width="10.42578125" style="1" bestFit="1" customWidth="1"/>
    <col min="4" max="4" width="5.7109375" style="1" customWidth="1"/>
    <col min="5" max="5" width="0.140625" style="1" customWidth="1"/>
    <col min="6" max="16" width="5.7109375" style="1" hidden="1" customWidth="1"/>
    <col min="17" max="17" width="5.28515625" style="1" customWidth="1"/>
    <col min="18" max="29" width="5.7109375" style="1" hidden="1" customWidth="1"/>
    <col min="30" max="31" width="5.7109375" style="1" customWidth="1"/>
    <col min="32" max="16384" width="11.42578125" style="1"/>
  </cols>
  <sheetData>
    <row r="1" spans="1:202" ht="15" customHeight="1" x14ac:dyDescent="0.25">
      <c r="A1" s="11"/>
      <c r="B1" s="10"/>
      <c r="C1" s="10"/>
      <c r="D1" s="10"/>
      <c r="E1" s="18"/>
      <c r="F1" s="18"/>
      <c r="G1" s="18"/>
      <c r="H1" s="96" t="s">
        <v>0</v>
      </c>
      <c r="I1" s="96"/>
      <c r="J1" s="96"/>
      <c r="K1" s="96"/>
      <c r="L1" s="96"/>
      <c r="M1" s="18"/>
    </row>
    <row r="2" spans="1:202" x14ac:dyDescent="0.25">
      <c r="A2" s="10"/>
      <c r="B2" s="10"/>
      <c r="C2" s="10"/>
      <c r="D2" s="10"/>
      <c r="E2" s="18"/>
      <c r="F2" s="18"/>
      <c r="G2" s="18"/>
      <c r="H2" s="18"/>
      <c r="I2" s="18"/>
      <c r="J2" s="18"/>
      <c r="K2" s="18"/>
      <c r="L2" s="18"/>
      <c r="M2" s="18"/>
    </row>
    <row r="3" spans="1:202" ht="22.5" x14ac:dyDescent="0.25">
      <c r="A3" s="10"/>
      <c r="B3" s="99" t="s">
        <v>96</v>
      </c>
      <c r="C3" s="10"/>
      <c r="D3" s="10"/>
      <c r="E3" s="18"/>
      <c r="F3" s="18"/>
      <c r="G3" s="18"/>
      <c r="H3" s="93" t="s">
        <v>94</v>
      </c>
      <c r="I3" s="18"/>
      <c r="J3" s="18"/>
      <c r="K3" s="18"/>
      <c r="L3" s="18"/>
      <c r="M3" s="18"/>
    </row>
    <row r="4" spans="1:202" ht="15" customHeight="1" x14ac:dyDescent="0.25">
      <c r="A4" s="97"/>
      <c r="B4" s="97"/>
      <c r="C4" s="97"/>
      <c r="D4" s="97"/>
      <c r="E4" s="19"/>
      <c r="F4" s="19"/>
      <c r="G4" s="19"/>
      <c r="H4" s="94"/>
      <c r="I4" s="94"/>
      <c r="J4" s="94"/>
      <c r="K4" s="94"/>
      <c r="L4" s="94"/>
      <c r="M4" s="19"/>
      <c r="R4" s="95"/>
      <c r="S4" s="95"/>
      <c r="T4" s="95"/>
      <c r="U4" s="95"/>
      <c r="V4" s="95"/>
      <c r="W4" s="95"/>
      <c r="X4" s="95"/>
      <c r="Y4" s="95"/>
      <c r="Z4" s="95"/>
      <c r="AA4" s="95"/>
    </row>
    <row r="5" spans="1:202" ht="15" customHeight="1" x14ac:dyDescent="0.25">
      <c r="A5" s="92"/>
      <c r="B5" s="92"/>
      <c r="C5" s="92"/>
      <c r="D5" s="92"/>
      <c r="E5" s="19"/>
      <c r="F5" s="19"/>
      <c r="G5" s="19"/>
      <c r="H5" s="69"/>
      <c r="I5" s="69"/>
      <c r="J5" s="69"/>
      <c r="K5" s="69"/>
      <c r="L5" s="69"/>
      <c r="M5" s="19"/>
      <c r="R5" s="70"/>
      <c r="S5" s="70"/>
      <c r="T5" s="70"/>
      <c r="U5" s="70"/>
      <c r="V5" s="70"/>
      <c r="W5" s="70"/>
      <c r="X5" s="70"/>
      <c r="Y5" s="70"/>
      <c r="Z5" s="70"/>
      <c r="AA5" s="70"/>
    </row>
    <row r="6" spans="1:202" ht="20.100000000000001" customHeight="1" x14ac:dyDescent="0.25">
      <c r="A6" s="98" t="s">
        <v>95</v>
      </c>
      <c r="B6" s="98"/>
      <c r="C6" s="98"/>
      <c r="D6" s="98"/>
      <c r="E6" s="19"/>
      <c r="F6" s="19"/>
      <c r="G6" s="19"/>
      <c r="H6" s="94"/>
      <c r="I6" s="94"/>
      <c r="J6" s="94"/>
      <c r="K6" s="94"/>
      <c r="L6" s="94"/>
      <c r="M6" s="94"/>
      <c r="R6" s="95"/>
      <c r="S6" s="95"/>
      <c r="T6" s="2"/>
      <c r="U6" s="2"/>
      <c r="V6" s="2"/>
    </row>
    <row r="7" spans="1:202" x14ac:dyDescent="0.25">
      <c r="A7" s="25"/>
      <c r="B7" s="25"/>
      <c r="C7" s="25"/>
      <c r="D7" s="25"/>
      <c r="E7" s="19"/>
      <c r="F7" s="19"/>
      <c r="G7" s="19"/>
      <c r="H7" s="94"/>
      <c r="I7" s="94"/>
      <c r="J7" s="94"/>
      <c r="K7" s="94"/>
      <c r="L7" s="94"/>
      <c r="M7" s="19"/>
      <c r="R7" s="12"/>
      <c r="S7" s="12"/>
      <c r="T7" s="2"/>
      <c r="U7" s="2"/>
      <c r="V7" s="2"/>
    </row>
    <row r="8" spans="1:202" ht="15.75" thickBot="1" x14ac:dyDescent="0.3">
      <c r="E8" s="19"/>
      <c r="F8" s="19"/>
      <c r="G8" s="19"/>
      <c r="H8" s="19"/>
      <c r="I8" s="19"/>
      <c r="J8" s="19"/>
      <c r="K8" s="19"/>
      <c r="L8" s="19"/>
      <c r="M8" s="19"/>
    </row>
    <row r="9" spans="1:202" ht="15.75" thickBot="1" x14ac:dyDescent="0.3">
      <c r="A9" s="5" t="s">
        <v>1</v>
      </c>
      <c r="B9" s="26" t="s">
        <v>2</v>
      </c>
      <c r="C9" s="26" t="s">
        <v>3</v>
      </c>
      <c r="D9" s="5" t="s">
        <v>4</v>
      </c>
      <c r="E9" s="20" t="s">
        <v>5</v>
      </c>
      <c r="F9" s="21" t="s">
        <v>6</v>
      </c>
      <c r="G9" s="21" t="s">
        <v>7</v>
      </c>
      <c r="H9" s="21" t="s">
        <v>8</v>
      </c>
      <c r="I9" s="21" t="s">
        <v>9</v>
      </c>
      <c r="J9" s="21" t="s">
        <v>10</v>
      </c>
      <c r="K9" s="21" t="s">
        <v>11</v>
      </c>
      <c r="L9" s="21" t="s">
        <v>12</v>
      </c>
      <c r="M9" s="21" t="s">
        <v>13</v>
      </c>
      <c r="N9" s="4" t="s">
        <v>14</v>
      </c>
      <c r="O9" s="4" t="s">
        <v>15</v>
      </c>
      <c r="P9" s="6" t="s">
        <v>31</v>
      </c>
      <c r="Q9" s="5" t="s">
        <v>16</v>
      </c>
      <c r="R9" s="3" t="s">
        <v>17</v>
      </c>
      <c r="S9" s="7" t="s">
        <v>18</v>
      </c>
      <c r="T9" s="4" t="s">
        <v>19</v>
      </c>
      <c r="U9" s="4" t="s">
        <v>20</v>
      </c>
      <c r="V9" s="4" t="s">
        <v>21</v>
      </c>
      <c r="W9" s="4" t="s">
        <v>22</v>
      </c>
      <c r="X9" s="4" t="s">
        <v>23</v>
      </c>
      <c r="Y9" s="4" t="s">
        <v>24</v>
      </c>
      <c r="Z9" s="4" t="s">
        <v>25</v>
      </c>
      <c r="AA9" s="4" t="s">
        <v>26</v>
      </c>
      <c r="AB9" s="8" t="s">
        <v>27</v>
      </c>
      <c r="AC9" s="6" t="s">
        <v>28</v>
      </c>
      <c r="AD9" s="5" t="s">
        <v>29</v>
      </c>
      <c r="AE9" s="9" t="s">
        <v>30</v>
      </c>
    </row>
    <row r="10" spans="1:202" x14ac:dyDescent="0.25">
      <c r="A10" s="15">
        <v>1</v>
      </c>
      <c r="B10" s="35" t="s">
        <v>62</v>
      </c>
      <c r="C10" s="36" t="s">
        <v>35</v>
      </c>
      <c r="D10" s="39">
        <f t="shared" ref="D10:D52" si="0">Q10*0.35+AD10*0.3+AE10*0.35</f>
        <v>5.3010000000000002</v>
      </c>
      <c r="E10" s="30"/>
      <c r="F10" s="45">
        <v>7</v>
      </c>
      <c r="G10" s="45">
        <v>6</v>
      </c>
      <c r="H10" s="45">
        <v>5</v>
      </c>
      <c r="I10" s="45">
        <v>4</v>
      </c>
      <c r="J10" s="45">
        <v>7</v>
      </c>
      <c r="K10" s="65">
        <v>5</v>
      </c>
      <c r="L10" s="65">
        <v>3</v>
      </c>
      <c r="M10" s="65">
        <v>4</v>
      </c>
      <c r="N10" s="65">
        <v>5.5</v>
      </c>
      <c r="O10" s="65">
        <v>3.5</v>
      </c>
      <c r="P10" s="66"/>
      <c r="Q10" s="40">
        <f t="shared" ref="Q10:Q41" si="1">AVERAGE(E10:P10)</f>
        <v>5</v>
      </c>
      <c r="R10" s="22">
        <v>7</v>
      </c>
      <c r="S10" s="23">
        <v>4</v>
      </c>
      <c r="T10" s="23">
        <v>5.3</v>
      </c>
      <c r="U10" s="23">
        <v>3.7</v>
      </c>
      <c r="V10" s="23">
        <v>6</v>
      </c>
      <c r="W10" s="48">
        <v>6</v>
      </c>
      <c r="X10" s="41">
        <v>6</v>
      </c>
      <c r="Y10" s="41">
        <v>6.2</v>
      </c>
      <c r="Z10" s="41">
        <v>4</v>
      </c>
      <c r="AA10" s="41">
        <v>5.42</v>
      </c>
      <c r="AB10" s="41"/>
      <c r="AC10" s="42">
        <v>6</v>
      </c>
      <c r="AD10" s="43">
        <f t="shared" ref="AD10:AD41" si="2">AVERAGE(R10:AC10)</f>
        <v>5.4200000000000008</v>
      </c>
      <c r="AE10" s="44">
        <v>5.5</v>
      </c>
    </row>
    <row r="11" spans="1:202" s="13" customFormat="1" x14ac:dyDescent="0.25">
      <c r="A11" s="16">
        <f>A10+1</f>
        <v>2</v>
      </c>
      <c r="B11" s="37" t="s">
        <v>63</v>
      </c>
      <c r="C11" s="38" t="s">
        <v>54</v>
      </c>
      <c r="D11" s="49">
        <f t="shared" si="0"/>
        <v>5.0648888888888886</v>
      </c>
      <c r="E11" s="31"/>
      <c r="F11" s="23">
        <v>6</v>
      </c>
      <c r="G11" s="23">
        <v>7</v>
      </c>
      <c r="H11" s="23">
        <v>4</v>
      </c>
      <c r="I11" s="23"/>
      <c r="J11" s="23">
        <v>3</v>
      </c>
      <c r="K11" s="65">
        <v>1</v>
      </c>
      <c r="L11" s="65">
        <v>3.5</v>
      </c>
      <c r="M11" s="65">
        <v>6</v>
      </c>
      <c r="N11" s="65">
        <v>5.5</v>
      </c>
      <c r="O11" s="65">
        <v>5.5</v>
      </c>
      <c r="P11" s="66"/>
      <c r="Q11" s="40">
        <f t="shared" si="1"/>
        <v>4.6111111111111107</v>
      </c>
      <c r="R11" s="47">
        <v>4.3</v>
      </c>
      <c r="S11" s="23">
        <v>5.8</v>
      </c>
      <c r="T11" s="48">
        <v>4.7</v>
      </c>
      <c r="U11" s="48">
        <v>6.5</v>
      </c>
      <c r="V11" s="48">
        <v>4.7</v>
      </c>
      <c r="W11" s="48">
        <v>6</v>
      </c>
      <c r="X11" s="32">
        <v>6</v>
      </c>
      <c r="Y11" s="32">
        <v>6</v>
      </c>
      <c r="Z11" s="32">
        <v>6.3</v>
      </c>
      <c r="AA11" s="32">
        <v>5.67</v>
      </c>
      <c r="AB11" s="32"/>
      <c r="AC11" s="50">
        <v>6.4</v>
      </c>
      <c r="AD11" s="40">
        <f t="shared" si="2"/>
        <v>5.67</v>
      </c>
      <c r="AE11" s="51">
        <v>5</v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</row>
    <row r="12" spans="1:202" x14ac:dyDescent="0.25">
      <c r="A12" s="16">
        <f t="shared" ref="A12:A64" si="3">A11+1</f>
        <v>3</v>
      </c>
      <c r="B12" s="37" t="s">
        <v>56</v>
      </c>
      <c r="C12" s="38" t="s">
        <v>54</v>
      </c>
      <c r="D12" s="49">
        <f t="shared" si="0"/>
        <v>3.627444444444444</v>
      </c>
      <c r="E12" s="31"/>
      <c r="F12" s="48">
        <v>4</v>
      </c>
      <c r="G12" s="48">
        <v>7</v>
      </c>
      <c r="H12" s="48">
        <v>4</v>
      </c>
      <c r="I12" s="48"/>
      <c r="J12" s="48">
        <v>4</v>
      </c>
      <c r="K12" s="65">
        <v>1</v>
      </c>
      <c r="L12" s="65">
        <v>6.5</v>
      </c>
      <c r="M12" s="65">
        <v>4</v>
      </c>
      <c r="N12" s="65">
        <v>5.5</v>
      </c>
      <c r="O12" s="65">
        <v>5</v>
      </c>
      <c r="P12" s="66"/>
      <c r="Q12" s="40">
        <f t="shared" si="1"/>
        <v>4.5555555555555554</v>
      </c>
      <c r="R12" s="48">
        <v>4</v>
      </c>
      <c r="S12" s="48">
        <v>5.8</v>
      </c>
      <c r="T12" s="48">
        <v>4.7</v>
      </c>
      <c r="U12" s="48">
        <v>6.2</v>
      </c>
      <c r="V12" s="48">
        <v>4.7</v>
      </c>
      <c r="W12" s="48">
        <v>6</v>
      </c>
      <c r="X12" s="32">
        <v>6</v>
      </c>
      <c r="Y12" s="32">
        <v>6</v>
      </c>
      <c r="Z12" s="32">
        <v>6.3</v>
      </c>
      <c r="AA12" s="32">
        <v>5.6099999999999994</v>
      </c>
      <c r="AB12" s="32"/>
      <c r="AC12" s="50">
        <v>6.4</v>
      </c>
      <c r="AD12" s="40">
        <f t="shared" si="2"/>
        <v>5.6099999999999994</v>
      </c>
      <c r="AE12" s="51">
        <v>1</v>
      </c>
    </row>
    <row r="13" spans="1:202" x14ac:dyDescent="0.25">
      <c r="A13" s="16">
        <f t="shared" si="3"/>
        <v>4</v>
      </c>
      <c r="B13" s="57" t="s">
        <v>71</v>
      </c>
      <c r="C13" s="58" t="s">
        <v>65</v>
      </c>
      <c r="D13" s="49">
        <f t="shared" si="0"/>
        <v>5.0423636363636355</v>
      </c>
      <c r="E13" s="22"/>
      <c r="F13" s="23">
        <v>3.5</v>
      </c>
      <c r="G13" s="23">
        <v>5.7</v>
      </c>
      <c r="H13" s="23">
        <v>4</v>
      </c>
      <c r="I13" s="23">
        <v>6</v>
      </c>
      <c r="J13" s="23">
        <v>5.7</v>
      </c>
      <c r="K13" s="65">
        <v>6.5</v>
      </c>
      <c r="L13" s="65">
        <v>5.7</v>
      </c>
      <c r="M13" s="65">
        <v>5</v>
      </c>
      <c r="N13" s="65">
        <v>7</v>
      </c>
      <c r="O13" s="65"/>
      <c r="P13" s="66">
        <v>3.5</v>
      </c>
      <c r="Q13" s="40">
        <f t="shared" si="1"/>
        <v>5.26</v>
      </c>
      <c r="R13" s="22">
        <v>3.3</v>
      </c>
      <c r="S13" s="23">
        <v>4.4000000000000004</v>
      </c>
      <c r="T13" s="23">
        <v>4.4000000000000004</v>
      </c>
      <c r="U13" s="23">
        <v>6.2</v>
      </c>
      <c r="V13" s="23">
        <v>6.7</v>
      </c>
      <c r="W13" s="23">
        <v>6.4</v>
      </c>
      <c r="X13" s="32">
        <v>6.5</v>
      </c>
      <c r="Y13" s="32">
        <v>6.5</v>
      </c>
      <c r="Z13" s="23">
        <v>5.8</v>
      </c>
      <c r="AA13" s="23">
        <v>5.8</v>
      </c>
      <c r="AB13" s="32"/>
      <c r="AC13" s="50">
        <v>6.2</v>
      </c>
      <c r="AD13" s="40">
        <f t="shared" si="2"/>
        <v>5.6545454545454543</v>
      </c>
      <c r="AE13" s="51">
        <v>4.3</v>
      </c>
    </row>
    <row r="14" spans="1:202" x14ac:dyDescent="0.25">
      <c r="A14" s="16">
        <f t="shared" si="3"/>
        <v>5</v>
      </c>
      <c r="B14" s="27" t="s">
        <v>34</v>
      </c>
      <c r="C14" s="28" t="s">
        <v>35</v>
      </c>
      <c r="D14" s="49">
        <f t="shared" si="0"/>
        <v>3.6783333333333328</v>
      </c>
      <c r="E14" s="31"/>
      <c r="F14" s="23">
        <v>5.7</v>
      </c>
      <c r="G14" s="23">
        <v>5</v>
      </c>
      <c r="H14" s="23">
        <v>5.7</v>
      </c>
      <c r="I14" s="23"/>
      <c r="J14" s="23"/>
      <c r="K14" s="23">
        <v>4</v>
      </c>
      <c r="L14" s="67">
        <v>5</v>
      </c>
      <c r="M14" s="67">
        <v>3</v>
      </c>
      <c r="N14" s="67">
        <v>7</v>
      </c>
      <c r="O14" s="67"/>
      <c r="P14" s="68">
        <v>7</v>
      </c>
      <c r="Q14" s="40">
        <f t="shared" si="1"/>
        <v>5.3</v>
      </c>
      <c r="R14" s="22"/>
      <c r="S14" s="23">
        <v>4.5</v>
      </c>
      <c r="T14" s="23">
        <v>5.5</v>
      </c>
      <c r="U14" s="23">
        <v>6</v>
      </c>
      <c r="V14" s="23">
        <v>6.8</v>
      </c>
      <c r="W14" s="32"/>
      <c r="X14" s="32">
        <v>6.3</v>
      </c>
      <c r="Y14" s="32">
        <v>6</v>
      </c>
      <c r="Z14" s="32">
        <v>6.3</v>
      </c>
      <c r="AA14" s="32">
        <v>6.8</v>
      </c>
      <c r="AB14" s="32">
        <v>6.5</v>
      </c>
      <c r="AC14" s="50" t="s">
        <v>93</v>
      </c>
      <c r="AD14" s="40">
        <f t="shared" si="2"/>
        <v>6.0777777777777775</v>
      </c>
      <c r="AE14" s="51"/>
    </row>
    <row r="15" spans="1:202" x14ac:dyDescent="0.25">
      <c r="A15" s="16">
        <f t="shared" si="3"/>
        <v>6</v>
      </c>
      <c r="B15" s="27" t="s">
        <v>44</v>
      </c>
      <c r="C15" s="28" t="s">
        <v>33</v>
      </c>
      <c r="D15" s="49">
        <f t="shared" si="0"/>
        <v>4.669090909090909</v>
      </c>
      <c r="E15" s="31"/>
      <c r="F15" s="23">
        <v>5</v>
      </c>
      <c r="G15" s="46">
        <v>6</v>
      </c>
      <c r="H15" s="23">
        <v>6</v>
      </c>
      <c r="I15" s="23"/>
      <c r="J15" s="23">
        <v>4</v>
      </c>
      <c r="K15" s="32">
        <v>4</v>
      </c>
      <c r="L15" s="65">
        <v>3</v>
      </c>
      <c r="M15" s="65">
        <v>3</v>
      </c>
      <c r="N15" s="65">
        <v>7</v>
      </c>
      <c r="O15" s="65"/>
      <c r="P15" s="66">
        <v>7</v>
      </c>
      <c r="Q15" s="40">
        <f t="shared" si="1"/>
        <v>5</v>
      </c>
      <c r="R15" s="22">
        <v>1</v>
      </c>
      <c r="S15" s="88">
        <v>3.8</v>
      </c>
      <c r="T15" s="23">
        <v>6.3</v>
      </c>
      <c r="U15" s="23">
        <v>5.2</v>
      </c>
      <c r="V15" s="23">
        <v>6.2</v>
      </c>
      <c r="W15" s="23">
        <v>5.0999999999999996</v>
      </c>
      <c r="X15" s="32">
        <v>4</v>
      </c>
      <c r="Y15" s="32">
        <v>6</v>
      </c>
      <c r="Z15" s="32">
        <v>6.3</v>
      </c>
      <c r="AA15" s="32">
        <v>6.3</v>
      </c>
      <c r="AB15" s="32">
        <v>5.5</v>
      </c>
      <c r="AC15" s="50"/>
      <c r="AD15" s="40">
        <f t="shared" si="2"/>
        <v>5.0636363636363635</v>
      </c>
      <c r="AE15" s="51">
        <v>4</v>
      </c>
    </row>
    <row r="16" spans="1:202" x14ac:dyDescent="0.25">
      <c r="A16" s="16">
        <f t="shared" si="3"/>
        <v>7</v>
      </c>
      <c r="B16" s="37" t="s">
        <v>58</v>
      </c>
      <c r="C16" s="38" t="s">
        <v>35</v>
      </c>
      <c r="D16" s="49">
        <f t="shared" si="0"/>
        <v>5.0140178571428571</v>
      </c>
      <c r="E16" s="31"/>
      <c r="F16" s="23">
        <v>7</v>
      </c>
      <c r="G16" s="23">
        <v>7</v>
      </c>
      <c r="H16" s="23">
        <v>7</v>
      </c>
      <c r="I16" s="32"/>
      <c r="J16" s="32"/>
      <c r="K16" s="65">
        <v>5</v>
      </c>
      <c r="L16" s="65">
        <v>5.5</v>
      </c>
      <c r="M16" s="65">
        <v>4</v>
      </c>
      <c r="N16" s="65">
        <v>4</v>
      </c>
      <c r="O16" s="65">
        <v>5</v>
      </c>
      <c r="P16" s="66"/>
      <c r="Q16" s="40">
        <f t="shared" si="1"/>
        <v>5.5625</v>
      </c>
      <c r="R16" s="31"/>
      <c r="S16" s="45">
        <v>5</v>
      </c>
      <c r="T16" s="54"/>
      <c r="U16" s="23">
        <v>6.7</v>
      </c>
      <c r="V16" s="23">
        <v>4</v>
      </c>
      <c r="W16" s="32"/>
      <c r="X16" s="32">
        <v>6.3</v>
      </c>
      <c r="Y16" s="32">
        <v>6.2</v>
      </c>
      <c r="Z16" s="32">
        <v>5</v>
      </c>
      <c r="AA16" s="32">
        <v>5.5571428571428578</v>
      </c>
      <c r="AB16" s="32"/>
      <c r="AC16" s="50">
        <v>5.7</v>
      </c>
      <c r="AD16" s="40">
        <f t="shared" si="2"/>
        <v>5.5571428571428578</v>
      </c>
      <c r="AE16" s="51">
        <v>4</v>
      </c>
    </row>
    <row r="17" spans="1:31" x14ac:dyDescent="0.25">
      <c r="A17" s="16">
        <f t="shared" si="3"/>
        <v>8</v>
      </c>
      <c r="B17" s="27" t="s">
        <v>40</v>
      </c>
      <c r="C17" s="28" t="s">
        <v>33</v>
      </c>
      <c r="D17" s="49">
        <f t="shared" si="0"/>
        <v>5.301499999999999</v>
      </c>
      <c r="E17" s="31"/>
      <c r="F17" s="23">
        <v>4</v>
      </c>
      <c r="G17" s="23">
        <v>7</v>
      </c>
      <c r="H17" s="23">
        <v>4</v>
      </c>
      <c r="I17" s="23">
        <v>5.5</v>
      </c>
      <c r="J17" s="23">
        <v>4</v>
      </c>
      <c r="K17" s="32">
        <v>7</v>
      </c>
      <c r="L17" s="65">
        <v>5</v>
      </c>
      <c r="M17" s="65">
        <v>6</v>
      </c>
      <c r="N17" s="65">
        <v>6</v>
      </c>
      <c r="O17" s="65"/>
      <c r="P17" s="66">
        <v>7</v>
      </c>
      <c r="Q17" s="40">
        <f t="shared" si="1"/>
        <v>5.55</v>
      </c>
      <c r="R17" s="23">
        <v>5.5</v>
      </c>
      <c r="S17" s="23">
        <v>7</v>
      </c>
      <c r="T17" s="23">
        <v>6</v>
      </c>
      <c r="U17" s="23">
        <v>7</v>
      </c>
      <c r="V17" s="23"/>
      <c r="W17" s="23">
        <v>6.7</v>
      </c>
      <c r="X17" s="32">
        <v>6.5</v>
      </c>
      <c r="Y17" s="32">
        <v>6.5</v>
      </c>
      <c r="Z17" s="32">
        <v>6.3</v>
      </c>
      <c r="AA17" s="32">
        <v>7</v>
      </c>
      <c r="AB17" s="32">
        <v>6.8</v>
      </c>
      <c r="AC17" s="50"/>
      <c r="AD17" s="40">
        <f t="shared" si="2"/>
        <v>6.5299999999999994</v>
      </c>
      <c r="AE17" s="51">
        <v>4</v>
      </c>
    </row>
    <row r="18" spans="1:31" x14ac:dyDescent="0.25">
      <c r="A18" s="16">
        <f t="shared" si="3"/>
        <v>9</v>
      </c>
      <c r="B18" s="57" t="s">
        <v>72</v>
      </c>
      <c r="C18" s="58" t="s">
        <v>65</v>
      </c>
      <c r="D18" s="49">
        <f t="shared" si="0"/>
        <v>4.0218749999999996</v>
      </c>
      <c r="E18" s="31"/>
      <c r="F18" s="23">
        <v>4.7</v>
      </c>
      <c r="G18" s="23">
        <v>5</v>
      </c>
      <c r="H18" s="23">
        <v>5</v>
      </c>
      <c r="I18" s="32"/>
      <c r="J18" s="32"/>
      <c r="K18" s="65">
        <v>6</v>
      </c>
      <c r="L18" s="65">
        <v>7</v>
      </c>
      <c r="M18" s="65">
        <v>6</v>
      </c>
      <c r="N18" s="65">
        <v>5.5</v>
      </c>
      <c r="O18" s="65"/>
      <c r="P18" s="66">
        <v>4.5</v>
      </c>
      <c r="Q18" s="40">
        <f t="shared" si="1"/>
        <v>5.4625000000000004</v>
      </c>
      <c r="R18" s="31">
        <v>4.5</v>
      </c>
      <c r="S18" s="32">
        <v>5.5</v>
      </c>
      <c r="T18" s="32">
        <v>6.2</v>
      </c>
      <c r="U18" s="32"/>
      <c r="V18" s="32">
        <v>5.8</v>
      </c>
      <c r="W18" s="32"/>
      <c r="X18" s="32">
        <v>6.5</v>
      </c>
      <c r="Y18" s="32">
        <v>6.5</v>
      </c>
      <c r="Z18" s="23">
        <v>5.8</v>
      </c>
      <c r="AA18" s="23">
        <v>5.8</v>
      </c>
      <c r="AB18" s="32"/>
      <c r="AC18" s="50">
        <v>6.2</v>
      </c>
      <c r="AD18" s="40">
        <f t="shared" si="2"/>
        <v>5.8666666666666663</v>
      </c>
      <c r="AE18" s="51">
        <v>1</v>
      </c>
    </row>
    <row r="19" spans="1:31" x14ac:dyDescent="0.25">
      <c r="A19" s="16">
        <f t="shared" si="3"/>
        <v>10</v>
      </c>
      <c r="B19" s="57" t="s">
        <v>73</v>
      </c>
      <c r="C19" s="58" t="s">
        <v>50</v>
      </c>
      <c r="D19" s="49">
        <f t="shared" si="0"/>
        <v>4.47</v>
      </c>
      <c r="E19" s="31"/>
      <c r="F19" s="23">
        <v>5.5</v>
      </c>
      <c r="G19" s="23">
        <v>5.7</v>
      </c>
      <c r="H19" s="23">
        <v>5.7</v>
      </c>
      <c r="I19" s="32"/>
      <c r="J19" s="32"/>
      <c r="K19" s="65">
        <v>4.5</v>
      </c>
      <c r="L19" s="65">
        <v>2.5</v>
      </c>
      <c r="M19" s="65">
        <v>7</v>
      </c>
      <c r="N19" s="65">
        <v>4</v>
      </c>
      <c r="O19" s="65"/>
      <c r="P19" s="66">
        <v>3.5</v>
      </c>
      <c r="Q19" s="40">
        <f t="shared" si="1"/>
        <v>4.8</v>
      </c>
      <c r="R19" s="31"/>
      <c r="S19" s="23">
        <v>5</v>
      </c>
      <c r="T19" s="62"/>
      <c r="U19" s="23">
        <v>6.3</v>
      </c>
      <c r="V19" s="23">
        <v>5.7</v>
      </c>
      <c r="W19" s="32"/>
      <c r="X19" s="32">
        <v>5.8</v>
      </c>
      <c r="Y19" s="32">
        <v>6.2</v>
      </c>
      <c r="Z19" s="23">
        <v>4.2</v>
      </c>
      <c r="AA19" s="23">
        <v>7</v>
      </c>
      <c r="AB19" s="32"/>
      <c r="AC19" s="50">
        <v>6.2</v>
      </c>
      <c r="AD19" s="40">
        <f t="shared" si="2"/>
        <v>5.8000000000000007</v>
      </c>
      <c r="AE19" s="51">
        <v>3</v>
      </c>
    </row>
    <row r="20" spans="1:31" x14ac:dyDescent="0.25">
      <c r="A20" s="16">
        <f t="shared" si="3"/>
        <v>11</v>
      </c>
      <c r="B20" s="57" t="s">
        <v>74</v>
      </c>
      <c r="C20" s="58" t="s">
        <v>35</v>
      </c>
      <c r="D20" s="49">
        <f t="shared" si="0"/>
        <v>5.6313181818181821</v>
      </c>
      <c r="E20" s="31"/>
      <c r="F20" s="23">
        <v>5</v>
      </c>
      <c r="G20" s="23">
        <v>4.5</v>
      </c>
      <c r="H20" s="23">
        <v>3</v>
      </c>
      <c r="I20" s="23">
        <v>3</v>
      </c>
      <c r="J20" s="23">
        <v>7</v>
      </c>
      <c r="K20" s="65">
        <v>4</v>
      </c>
      <c r="L20" s="65">
        <v>5.7</v>
      </c>
      <c r="M20" s="65">
        <v>4.5</v>
      </c>
      <c r="N20" s="65">
        <v>5.5</v>
      </c>
      <c r="O20" s="65"/>
      <c r="P20" s="66">
        <v>3.5</v>
      </c>
      <c r="Q20" s="40">
        <f t="shared" si="1"/>
        <v>4.57</v>
      </c>
      <c r="R20" s="22">
        <v>6</v>
      </c>
      <c r="S20" s="23">
        <v>2</v>
      </c>
      <c r="T20" s="55">
        <v>5.5</v>
      </c>
      <c r="U20" s="23">
        <v>6</v>
      </c>
      <c r="V20" s="23">
        <v>4.2</v>
      </c>
      <c r="W20" s="23">
        <v>5</v>
      </c>
      <c r="X20" s="32">
        <v>5.8</v>
      </c>
      <c r="Y20" s="32">
        <v>6</v>
      </c>
      <c r="Z20" s="23">
        <v>4.0999999999999996</v>
      </c>
      <c r="AA20" s="23">
        <v>7</v>
      </c>
      <c r="AB20" s="32"/>
      <c r="AC20" s="50">
        <v>6.4</v>
      </c>
      <c r="AD20" s="40">
        <f t="shared" si="2"/>
        <v>5.2727272727272725</v>
      </c>
      <c r="AE20" s="51">
        <v>7</v>
      </c>
    </row>
    <row r="21" spans="1:31" x14ac:dyDescent="0.25">
      <c r="A21" s="16">
        <f t="shared" si="3"/>
        <v>12</v>
      </c>
      <c r="B21" s="27" t="s">
        <v>42</v>
      </c>
      <c r="C21" s="28" t="s">
        <v>33</v>
      </c>
      <c r="D21" s="49">
        <f t="shared" si="0"/>
        <v>5.2110606060606059</v>
      </c>
      <c r="E21" s="31"/>
      <c r="F21" s="23">
        <v>5</v>
      </c>
      <c r="G21" s="46">
        <v>7</v>
      </c>
      <c r="H21" s="23">
        <v>7</v>
      </c>
      <c r="I21" s="23"/>
      <c r="J21" s="23">
        <v>6</v>
      </c>
      <c r="K21" s="32">
        <v>7</v>
      </c>
      <c r="L21" s="65">
        <v>5.5</v>
      </c>
      <c r="M21" s="65">
        <v>4</v>
      </c>
      <c r="N21" s="65">
        <v>7</v>
      </c>
      <c r="O21" s="65"/>
      <c r="P21" s="66">
        <v>7</v>
      </c>
      <c r="Q21" s="40">
        <f t="shared" si="1"/>
        <v>6.166666666666667</v>
      </c>
      <c r="R21" s="22">
        <v>1</v>
      </c>
      <c r="S21" s="23">
        <v>4</v>
      </c>
      <c r="T21" s="23">
        <v>6.5</v>
      </c>
      <c r="U21" s="23">
        <v>4.2</v>
      </c>
      <c r="V21" s="23">
        <v>6.1</v>
      </c>
      <c r="W21" s="23">
        <v>5.7</v>
      </c>
      <c r="X21" s="32">
        <v>6.5</v>
      </c>
      <c r="Y21" s="32">
        <v>6.5</v>
      </c>
      <c r="Z21" s="32">
        <v>6.3</v>
      </c>
      <c r="AA21" s="32">
        <v>7</v>
      </c>
      <c r="AB21" s="32">
        <v>6.8</v>
      </c>
      <c r="AC21" s="50"/>
      <c r="AD21" s="40">
        <f t="shared" si="2"/>
        <v>5.5090909090909088</v>
      </c>
      <c r="AE21" s="51">
        <v>4</v>
      </c>
    </row>
    <row r="22" spans="1:31" x14ac:dyDescent="0.25">
      <c r="A22" s="16">
        <f t="shared" si="3"/>
        <v>13</v>
      </c>
      <c r="B22" s="57" t="s">
        <v>75</v>
      </c>
      <c r="C22" s="58" t="s">
        <v>50</v>
      </c>
      <c r="D22" s="49">
        <f t="shared" si="0"/>
        <v>4.7356249999999998</v>
      </c>
      <c r="E22" s="31"/>
      <c r="F22" s="23">
        <v>6</v>
      </c>
      <c r="G22" s="23">
        <v>4.5</v>
      </c>
      <c r="H22" s="23">
        <v>6</v>
      </c>
      <c r="I22" s="32"/>
      <c r="J22" s="32"/>
      <c r="K22" s="65">
        <v>4</v>
      </c>
      <c r="L22" s="65">
        <v>5.7</v>
      </c>
      <c r="M22" s="65">
        <v>4</v>
      </c>
      <c r="N22" s="65">
        <v>5.5</v>
      </c>
      <c r="O22" s="65"/>
      <c r="P22" s="66">
        <v>3</v>
      </c>
      <c r="Q22" s="40">
        <f t="shared" si="1"/>
        <v>4.8375000000000004</v>
      </c>
      <c r="R22" s="31">
        <v>5.4</v>
      </c>
      <c r="S22" s="32">
        <v>5.5</v>
      </c>
      <c r="T22" s="32">
        <v>6.2</v>
      </c>
      <c r="U22" s="32"/>
      <c r="V22" s="32">
        <v>5</v>
      </c>
      <c r="W22" s="32"/>
      <c r="X22" s="32"/>
      <c r="Y22" s="32">
        <v>5.7</v>
      </c>
      <c r="Z22" s="23">
        <v>4.7</v>
      </c>
      <c r="AA22" s="23">
        <v>5.8</v>
      </c>
      <c r="AB22" s="32"/>
      <c r="AC22" s="50">
        <v>5.5</v>
      </c>
      <c r="AD22" s="40">
        <f t="shared" si="2"/>
        <v>5.4749999999999996</v>
      </c>
      <c r="AE22" s="51">
        <v>4</v>
      </c>
    </row>
    <row r="23" spans="1:31" x14ac:dyDescent="0.25">
      <c r="A23" s="16">
        <f t="shared" si="3"/>
        <v>14</v>
      </c>
      <c r="B23" s="37" t="s">
        <v>51</v>
      </c>
      <c r="C23" s="38" t="s">
        <v>50</v>
      </c>
      <c r="D23" s="49">
        <f t="shared" si="0"/>
        <v>2.9049999999999994</v>
      </c>
      <c r="E23" s="31"/>
      <c r="F23" s="23">
        <v>7</v>
      </c>
      <c r="G23" s="23">
        <v>7</v>
      </c>
      <c r="H23" s="23">
        <v>7</v>
      </c>
      <c r="I23" s="32"/>
      <c r="J23" s="32"/>
      <c r="K23" s="65">
        <v>1</v>
      </c>
      <c r="L23" s="65">
        <v>1</v>
      </c>
      <c r="M23" s="65">
        <v>3.5</v>
      </c>
      <c r="N23" s="65">
        <v>1</v>
      </c>
      <c r="O23" s="65"/>
      <c r="P23" s="66"/>
      <c r="Q23" s="40">
        <f t="shared" si="1"/>
        <v>3.9285714285714284</v>
      </c>
      <c r="R23" s="31"/>
      <c r="S23" s="32">
        <v>1</v>
      </c>
      <c r="T23" s="23">
        <v>5.2</v>
      </c>
      <c r="U23" s="23">
        <v>6.2</v>
      </c>
      <c r="V23" s="32"/>
      <c r="W23" s="32"/>
      <c r="X23" s="32">
        <v>5.5</v>
      </c>
      <c r="Y23" s="32">
        <v>5.7</v>
      </c>
      <c r="Z23" s="32">
        <v>7</v>
      </c>
      <c r="AA23" s="32">
        <v>5.0999999999999996</v>
      </c>
      <c r="AB23" s="32"/>
      <c r="AC23" s="50"/>
      <c r="AD23" s="40">
        <f t="shared" si="2"/>
        <v>5.0999999999999996</v>
      </c>
      <c r="AE23" s="51"/>
    </row>
    <row r="24" spans="1:31" x14ac:dyDescent="0.25">
      <c r="A24" s="16">
        <f t="shared" si="3"/>
        <v>15</v>
      </c>
      <c r="B24" s="84" t="s">
        <v>46</v>
      </c>
      <c r="C24" s="85" t="s">
        <v>33</v>
      </c>
      <c r="D24" s="71">
        <f t="shared" si="0"/>
        <v>5.055416666666666</v>
      </c>
      <c r="E24" s="72"/>
      <c r="F24" s="48">
        <v>5</v>
      </c>
      <c r="G24" s="48">
        <v>7</v>
      </c>
      <c r="H24" s="48">
        <v>7</v>
      </c>
      <c r="I24" s="41"/>
      <c r="J24" s="41"/>
      <c r="K24" s="41">
        <v>4</v>
      </c>
      <c r="L24" s="73">
        <v>3</v>
      </c>
      <c r="M24" s="73">
        <v>5</v>
      </c>
      <c r="N24" s="73">
        <v>7</v>
      </c>
      <c r="O24" s="73"/>
      <c r="P24" s="74">
        <v>7</v>
      </c>
      <c r="Q24" s="43">
        <f t="shared" si="1"/>
        <v>5.625</v>
      </c>
      <c r="R24" s="72"/>
      <c r="S24" s="48">
        <v>4.9000000000000004</v>
      </c>
      <c r="T24" s="48">
        <v>5.4</v>
      </c>
      <c r="U24" s="48">
        <v>6.2</v>
      </c>
      <c r="V24" s="48">
        <v>6</v>
      </c>
      <c r="W24" s="41"/>
      <c r="X24" s="41">
        <v>4</v>
      </c>
      <c r="Y24" s="41">
        <v>6</v>
      </c>
      <c r="Z24" s="41">
        <v>6.3</v>
      </c>
      <c r="AA24" s="41">
        <v>6.3</v>
      </c>
      <c r="AB24" s="41">
        <v>5.5</v>
      </c>
      <c r="AC24" s="42"/>
      <c r="AD24" s="43">
        <f t="shared" si="2"/>
        <v>5.6222222222222218</v>
      </c>
      <c r="AE24" s="44">
        <v>4</v>
      </c>
    </row>
    <row r="25" spans="1:31" x14ac:dyDescent="0.25">
      <c r="A25" s="16">
        <f t="shared" si="3"/>
        <v>16</v>
      </c>
      <c r="B25" s="37" t="s">
        <v>53</v>
      </c>
      <c r="C25" s="38" t="s">
        <v>54</v>
      </c>
      <c r="D25" s="49">
        <f t="shared" si="0"/>
        <v>5.0582142857142856</v>
      </c>
      <c r="E25" s="31"/>
      <c r="F25" s="48">
        <v>7</v>
      </c>
      <c r="G25" s="48">
        <v>5</v>
      </c>
      <c r="H25" s="48">
        <v>7</v>
      </c>
      <c r="I25" s="41"/>
      <c r="J25" s="41"/>
      <c r="K25" s="65">
        <v>5</v>
      </c>
      <c r="L25" s="65">
        <v>6</v>
      </c>
      <c r="M25" s="65">
        <v>6</v>
      </c>
      <c r="N25" s="65">
        <v>5.5</v>
      </c>
      <c r="O25" s="65">
        <v>4.5</v>
      </c>
      <c r="P25" s="66"/>
      <c r="Q25" s="40">
        <f t="shared" si="1"/>
        <v>5.75</v>
      </c>
      <c r="R25" s="72"/>
      <c r="S25" s="48">
        <v>4.5999999999999996</v>
      </c>
      <c r="T25" s="48">
        <v>6.8</v>
      </c>
      <c r="U25" s="48">
        <v>6.2</v>
      </c>
      <c r="V25" s="41"/>
      <c r="W25" s="41"/>
      <c r="X25" s="32">
        <v>5</v>
      </c>
      <c r="Y25" s="32">
        <v>4.0999999999999996</v>
      </c>
      <c r="Z25" s="32">
        <v>6</v>
      </c>
      <c r="AA25" s="32">
        <v>5.4857142857142858</v>
      </c>
      <c r="AB25" s="32"/>
      <c r="AC25" s="50">
        <v>5.7</v>
      </c>
      <c r="AD25" s="40">
        <f t="shared" si="2"/>
        <v>5.4857142857142858</v>
      </c>
      <c r="AE25" s="51">
        <v>4</v>
      </c>
    </row>
    <row r="26" spans="1:31" x14ac:dyDescent="0.25">
      <c r="A26" s="16">
        <f t="shared" si="3"/>
        <v>17</v>
      </c>
      <c r="B26" s="27" t="s">
        <v>41</v>
      </c>
      <c r="C26" s="28" t="s">
        <v>33</v>
      </c>
      <c r="D26" s="49">
        <f t="shared" si="0"/>
        <v>5.2831250000000001</v>
      </c>
      <c r="E26" s="31"/>
      <c r="F26" s="23">
        <v>7</v>
      </c>
      <c r="G26" s="23">
        <v>7</v>
      </c>
      <c r="H26" s="23">
        <v>7</v>
      </c>
      <c r="I26" s="32"/>
      <c r="J26" s="32"/>
      <c r="K26" s="32">
        <v>7</v>
      </c>
      <c r="L26" s="65">
        <v>5</v>
      </c>
      <c r="M26" s="65">
        <v>3.5</v>
      </c>
      <c r="N26" s="65">
        <v>6</v>
      </c>
      <c r="O26" s="65"/>
      <c r="P26" s="66">
        <v>7</v>
      </c>
      <c r="Q26" s="40">
        <f t="shared" si="1"/>
        <v>6.1875</v>
      </c>
      <c r="R26" s="22">
        <v>6</v>
      </c>
      <c r="S26" s="54"/>
      <c r="T26" s="23">
        <v>4.5</v>
      </c>
      <c r="U26" s="23">
        <v>6.2</v>
      </c>
      <c r="V26" s="32"/>
      <c r="W26" s="32"/>
      <c r="X26" s="32">
        <v>5.5</v>
      </c>
      <c r="Y26" s="32">
        <v>6.3</v>
      </c>
      <c r="Z26" s="32">
        <v>4.5</v>
      </c>
      <c r="AA26" s="32">
        <v>6.8</v>
      </c>
      <c r="AB26" s="32">
        <v>6</v>
      </c>
      <c r="AC26" s="50"/>
      <c r="AD26" s="40">
        <f t="shared" si="2"/>
        <v>5.7249999999999996</v>
      </c>
      <c r="AE26" s="51">
        <v>4</v>
      </c>
    </row>
    <row r="27" spans="1:31" x14ac:dyDescent="0.25">
      <c r="A27" s="16">
        <f t="shared" si="3"/>
        <v>18</v>
      </c>
      <c r="B27" s="57" t="s">
        <v>76</v>
      </c>
      <c r="C27" s="58" t="s">
        <v>50</v>
      </c>
      <c r="D27" s="49">
        <f t="shared" si="0"/>
        <v>1.9924999999999997</v>
      </c>
      <c r="E27" s="31"/>
      <c r="F27" s="86">
        <v>4.5</v>
      </c>
      <c r="G27" s="86">
        <v>3</v>
      </c>
      <c r="H27" s="86">
        <v>3</v>
      </c>
      <c r="I27" s="61"/>
      <c r="J27" s="61">
        <v>3.5</v>
      </c>
      <c r="K27" s="65">
        <v>1</v>
      </c>
      <c r="L27" s="65">
        <v>1</v>
      </c>
      <c r="M27" s="65">
        <v>1</v>
      </c>
      <c r="N27" s="65">
        <v>1</v>
      </c>
      <c r="O27" s="65"/>
      <c r="P27" s="66"/>
      <c r="Q27" s="40">
        <f t="shared" si="1"/>
        <v>2.25</v>
      </c>
      <c r="R27" s="87">
        <v>5</v>
      </c>
      <c r="S27" s="63">
        <v>5.2</v>
      </c>
      <c r="T27" s="61">
        <v>2.4</v>
      </c>
      <c r="U27" s="63">
        <v>4.2</v>
      </c>
      <c r="V27" s="61">
        <v>2.4</v>
      </c>
      <c r="W27" s="63">
        <v>4.9000000000000004</v>
      </c>
      <c r="X27" s="32"/>
      <c r="Y27" s="32"/>
      <c r="Z27" s="23"/>
      <c r="AA27" s="23"/>
      <c r="AB27" s="32"/>
      <c r="AC27" s="50"/>
      <c r="AD27" s="40">
        <f t="shared" si="2"/>
        <v>4.0166666666666666</v>
      </c>
      <c r="AE27" s="51"/>
    </row>
    <row r="28" spans="1:31" x14ac:dyDescent="0.25">
      <c r="A28" s="16">
        <f t="shared" si="3"/>
        <v>19</v>
      </c>
      <c r="B28" s="27" t="s">
        <v>36</v>
      </c>
      <c r="C28" s="28" t="s">
        <v>33</v>
      </c>
      <c r="D28" s="49">
        <f t="shared" si="0"/>
        <v>4.5062499999999996</v>
      </c>
      <c r="E28" s="53"/>
      <c r="F28" s="23">
        <v>6.5</v>
      </c>
      <c r="G28" s="23">
        <v>7</v>
      </c>
      <c r="H28" s="23">
        <v>7</v>
      </c>
      <c r="I28" s="32"/>
      <c r="J28" s="32"/>
      <c r="K28" s="32">
        <v>6</v>
      </c>
      <c r="L28" s="65">
        <v>3.5</v>
      </c>
      <c r="M28" s="65">
        <v>1</v>
      </c>
      <c r="N28" s="65">
        <v>7</v>
      </c>
      <c r="O28" s="65"/>
      <c r="P28" s="66">
        <v>6</v>
      </c>
      <c r="Q28" s="40">
        <f t="shared" si="1"/>
        <v>5.5</v>
      </c>
      <c r="R28" s="52">
        <v>5.7</v>
      </c>
      <c r="S28" s="54"/>
      <c r="T28" s="23">
        <v>4.5</v>
      </c>
      <c r="U28" s="23">
        <v>6.2</v>
      </c>
      <c r="V28" s="32"/>
      <c r="W28" s="32"/>
      <c r="X28" s="32">
        <v>5.5</v>
      </c>
      <c r="Y28" s="32">
        <v>6.3</v>
      </c>
      <c r="Z28" s="32">
        <v>4.5</v>
      </c>
      <c r="AA28" s="32">
        <v>6.8</v>
      </c>
      <c r="AB28" s="32">
        <v>6</v>
      </c>
      <c r="AC28" s="50"/>
      <c r="AD28" s="40">
        <f t="shared" si="2"/>
        <v>5.6875</v>
      </c>
      <c r="AE28" s="51">
        <v>2.5</v>
      </c>
    </row>
    <row r="29" spans="1:31" x14ac:dyDescent="0.25">
      <c r="A29" s="16">
        <f t="shared" si="3"/>
        <v>20</v>
      </c>
      <c r="B29" s="34" t="s">
        <v>90</v>
      </c>
      <c r="C29" s="33" t="s">
        <v>50</v>
      </c>
      <c r="D29" s="49">
        <f t="shared" si="0"/>
        <v>5.2937499999999993</v>
      </c>
      <c r="E29" s="31"/>
      <c r="F29" s="23">
        <v>7</v>
      </c>
      <c r="G29" s="23">
        <v>5</v>
      </c>
      <c r="H29" s="23">
        <v>7</v>
      </c>
      <c r="I29" s="32"/>
      <c r="J29" s="32"/>
      <c r="K29" s="65">
        <v>6</v>
      </c>
      <c r="L29" s="65">
        <v>7</v>
      </c>
      <c r="M29" s="65">
        <v>7</v>
      </c>
      <c r="N29" s="65">
        <v>5.5</v>
      </c>
      <c r="O29" s="65"/>
      <c r="P29" s="66">
        <v>5.5</v>
      </c>
      <c r="Q29" s="40">
        <f t="shared" si="1"/>
        <v>6.25</v>
      </c>
      <c r="R29" s="31">
        <v>5.4</v>
      </c>
      <c r="S29" s="32">
        <v>6</v>
      </c>
      <c r="T29" s="32">
        <v>5.8</v>
      </c>
      <c r="U29" s="32"/>
      <c r="V29" s="32">
        <v>6.2</v>
      </c>
      <c r="W29" s="32"/>
      <c r="X29" s="32"/>
      <c r="Y29" s="32">
        <v>6.5</v>
      </c>
      <c r="Z29" s="23">
        <v>4.7</v>
      </c>
      <c r="AA29" s="23">
        <v>4.9000000000000004</v>
      </c>
      <c r="AB29" s="32"/>
      <c r="AC29" s="50">
        <v>6</v>
      </c>
      <c r="AD29" s="40">
        <f t="shared" si="2"/>
        <v>5.6875</v>
      </c>
      <c r="AE29" s="51">
        <v>4</v>
      </c>
    </row>
    <row r="30" spans="1:31" x14ac:dyDescent="0.25">
      <c r="A30" s="16">
        <f t="shared" si="3"/>
        <v>21</v>
      </c>
      <c r="B30" s="57" t="s">
        <v>77</v>
      </c>
      <c r="C30" s="58" t="s">
        <v>35</v>
      </c>
      <c r="D30" s="49">
        <f t="shared" si="0"/>
        <v>5.5772272727272725</v>
      </c>
      <c r="E30" s="31"/>
      <c r="F30" s="23">
        <v>4</v>
      </c>
      <c r="G30" s="23">
        <v>4</v>
      </c>
      <c r="H30" s="23">
        <v>4</v>
      </c>
      <c r="I30" s="23">
        <v>3</v>
      </c>
      <c r="J30" s="23">
        <v>4</v>
      </c>
      <c r="K30" s="65">
        <v>4</v>
      </c>
      <c r="L30" s="65">
        <v>5.7</v>
      </c>
      <c r="M30" s="65">
        <v>7</v>
      </c>
      <c r="N30" s="65">
        <v>5.5</v>
      </c>
      <c r="O30" s="65"/>
      <c r="P30" s="66">
        <v>3.5</v>
      </c>
      <c r="Q30" s="40">
        <f t="shared" si="1"/>
        <v>4.4700000000000006</v>
      </c>
      <c r="R30" s="22">
        <v>5</v>
      </c>
      <c r="S30" s="23">
        <v>4.5</v>
      </c>
      <c r="T30" s="55">
        <v>4.5</v>
      </c>
      <c r="U30" s="23">
        <v>5.7</v>
      </c>
      <c r="V30" s="23">
        <v>4.5</v>
      </c>
      <c r="W30" s="23">
        <v>3.8</v>
      </c>
      <c r="X30" s="32">
        <v>5.8</v>
      </c>
      <c r="Y30" s="32">
        <v>6</v>
      </c>
      <c r="Z30" s="23">
        <v>4.0999999999999996</v>
      </c>
      <c r="AA30" s="23">
        <v>7</v>
      </c>
      <c r="AB30" s="32"/>
      <c r="AC30" s="50">
        <v>6.4</v>
      </c>
      <c r="AD30" s="40">
        <f t="shared" si="2"/>
        <v>5.209090909090909</v>
      </c>
      <c r="AE30" s="51">
        <v>7</v>
      </c>
    </row>
    <row r="31" spans="1:31" x14ac:dyDescent="0.25">
      <c r="A31" s="16">
        <f t="shared" si="3"/>
        <v>22</v>
      </c>
      <c r="B31" s="37" t="s">
        <v>60</v>
      </c>
      <c r="C31" s="38" t="s">
        <v>54</v>
      </c>
      <c r="D31" s="49">
        <f t="shared" si="0"/>
        <v>5.4101111111111111</v>
      </c>
      <c r="E31" s="31"/>
      <c r="F31" s="23">
        <v>6</v>
      </c>
      <c r="G31" s="23">
        <v>7</v>
      </c>
      <c r="H31" s="23">
        <v>4</v>
      </c>
      <c r="I31" s="23"/>
      <c r="J31" s="23">
        <v>4</v>
      </c>
      <c r="K31" s="65">
        <v>4</v>
      </c>
      <c r="L31" s="65">
        <v>3.5</v>
      </c>
      <c r="M31" s="65">
        <v>5.5</v>
      </c>
      <c r="N31" s="65">
        <v>5.5</v>
      </c>
      <c r="O31" s="65">
        <v>4.5</v>
      </c>
      <c r="P31" s="66"/>
      <c r="Q31" s="40">
        <f t="shared" si="1"/>
        <v>4.8888888888888893</v>
      </c>
      <c r="R31" s="22">
        <v>4.7</v>
      </c>
      <c r="S31" s="23">
        <v>5.8</v>
      </c>
      <c r="T31" s="23">
        <v>4.7</v>
      </c>
      <c r="U31" s="23">
        <v>6.2</v>
      </c>
      <c r="V31" s="23">
        <v>4.7</v>
      </c>
      <c r="W31" s="23">
        <v>6</v>
      </c>
      <c r="X31" s="32">
        <v>6</v>
      </c>
      <c r="Y31" s="32">
        <v>6</v>
      </c>
      <c r="Z31" s="32">
        <v>6.3</v>
      </c>
      <c r="AA31" s="32">
        <v>5.6799999999999988</v>
      </c>
      <c r="AB31" s="32"/>
      <c r="AC31" s="50">
        <v>6.4</v>
      </c>
      <c r="AD31" s="40">
        <f t="shared" si="2"/>
        <v>5.6799999999999988</v>
      </c>
      <c r="AE31" s="51">
        <v>5.7</v>
      </c>
    </row>
    <row r="32" spans="1:31" x14ac:dyDescent="0.25">
      <c r="A32" s="16">
        <f t="shared" si="3"/>
        <v>23</v>
      </c>
      <c r="B32" s="37" t="s">
        <v>69</v>
      </c>
      <c r="C32" s="38" t="s">
        <v>65</v>
      </c>
      <c r="D32" s="49">
        <f t="shared" si="0"/>
        <v>5.8712499999999999</v>
      </c>
      <c r="E32" s="31"/>
      <c r="F32" s="23">
        <v>7</v>
      </c>
      <c r="G32" s="23">
        <v>7</v>
      </c>
      <c r="H32" s="23">
        <v>7</v>
      </c>
      <c r="I32" s="32"/>
      <c r="J32" s="32"/>
      <c r="K32" s="65">
        <v>5</v>
      </c>
      <c r="L32" s="65">
        <v>5</v>
      </c>
      <c r="M32" s="65">
        <v>3</v>
      </c>
      <c r="N32" s="65">
        <v>5.5</v>
      </c>
      <c r="O32" s="65">
        <v>4.5</v>
      </c>
      <c r="P32" s="66"/>
      <c r="Q32" s="40">
        <f t="shared" si="1"/>
        <v>5.5</v>
      </c>
      <c r="R32" s="31"/>
      <c r="S32" s="23">
        <v>4.5</v>
      </c>
      <c r="T32" s="23">
        <v>5.8</v>
      </c>
      <c r="U32" s="23">
        <v>6</v>
      </c>
      <c r="V32" s="23">
        <v>6.8</v>
      </c>
      <c r="W32" s="32"/>
      <c r="X32" s="32">
        <v>6.3</v>
      </c>
      <c r="Y32" s="32">
        <v>4</v>
      </c>
      <c r="Z32" s="32">
        <v>1</v>
      </c>
      <c r="AA32" s="32">
        <v>4.9875000000000007</v>
      </c>
      <c r="AB32" s="32"/>
      <c r="AC32" s="50">
        <v>5.5</v>
      </c>
      <c r="AD32" s="40">
        <f t="shared" si="2"/>
        <v>4.9875000000000007</v>
      </c>
      <c r="AE32" s="51">
        <v>7</v>
      </c>
    </row>
    <row r="33" spans="1:31" x14ac:dyDescent="0.25">
      <c r="A33" s="16">
        <f t="shared" si="3"/>
        <v>24</v>
      </c>
      <c r="B33" s="57" t="s">
        <v>78</v>
      </c>
      <c r="C33" s="58" t="s">
        <v>65</v>
      </c>
      <c r="D33" s="49">
        <f t="shared" si="0"/>
        <v>4.8199999999999994</v>
      </c>
      <c r="E33" s="31"/>
      <c r="F33" s="23">
        <v>6</v>
      </c>
      <c r="G33" s="23">
        <v>7</v>
      </c>
      <c r="H33" s="23">
        <v>7</v>
      </c>
      <c r="I33" s="32"/>
      <c r="J33" s="32"/>
      <c r="K33" s="65">
        <v>6.5</v>
      </c>
      <c r="L33" s="65">
        <v>6</v>
      </c>
      <c r="M33" s="65">
        <v>7</v>
      </c>
      <c r="N33" s="65">
        <v>5.5</v>
      </c>
      <c r="O33" s="65"/>
      <c r="P33" s="66">
        <v>6</v>
      </c>
      <c r="Q33" s="40">
        <f t="shared" si="1"/>
        <v>6.375</v>
      </c>
      <c r="R33" s="31"/>
      <c r="S33" s="23">
        <v>4.9000000000000004</v>
      </c>
      <c r="T33" s="62"/>
      <c r="U33" s="23">
        <v>6</v>
      </c>
      <c r="V33" s="23">
        <v>4</v>
      </c>
      <c r="W33" s="32"/>
      <c r="X33" s="32">
        <v>6.5</v>
      </c>
      <c r="Y33" s="32">
        <v>6.5</v>
      </c>
      <c r="Z33" s="23">
        <v>5.8</v>
      </c>
      <c r="AA33" s="23">
        <v>5.8</v>
      </c>
      <c r="AB33" s="32"/>
      <c r="AC33" s="50">
        <v>6.2</v>
      </c>
      <c r="AD33" s="40">
        <f t="shared" si="2"/>
        <v>5.7124999999999995</v>
      </c>
      <c r="AE33" s="51">
        <v>2.5</v>
      </c>
    </row>
    <row r="34" spans="1:31" x14ac:dyDescent="0.25">
      <c r="A34" s="16">
        <f t="shared" si="3"/>
        <v>25</v>
      </c>
      <c r="B34" s="27" t="s">
        <v>45</v>
      </c>
      <c r="C34" s="28" t="s">
        <v>33</v>
      </c>
      <c r="D34" s="49">
        <f t="shared" si="0"/>
        <v>5.0864999999999991</v>
      </c>
      <c r="E34" s="53"/>
      <c r="F34" s="23">
        <v>7</v>
      </c>
      <c r="G34" s="23">
        <v>5</v>
      </c>
      <c r="H34" s="23">
        <v>4</v>
      </c>
      <c r="I34" s="23">
        <v>5.3</v>
      </c>
      <c r="J34" s="23">
        <v>5</v>
      </c>
      <c r="K34" s="32">
        <v>7</v>
      </c>
      <c r="L34" s="65">
        <v>5</v>
      </c>
      <c r="M34" s="65">
        <v>4</v>
      </c>
      <c r="N34" s="65">
        <v>7</v>
      </c>
      <c r="O34" s="65"/>
      <c r="P34" s="66">
        <v>7</v>
      </c>
      <c r="Q34" s="40">
        <f t="shared" si="1"/>
        <v>5.63</v>
      </c>
      <c r="R34" s="52">
        <v>5</v>
      </c>
      <c r="S34" s="23">
        <v>5</v>
      </c>
      <c r="T34" s="23">
        <v>1</v>
      </c>
      <c r="U34" s="23">
        <v>6.4</v>
      </c>
      <c r="V34" s="23"/>
      <c r="W34" s="23">
        <v>6.7</v>
      </c>
      <c r="X34" s="32">
        <v>6.5</v>
      </c>
      <c r="Y34" s="32">
        <v>6.5</v>
      </c>
      <c r="Z34" s="32">
        <v>6.3</v>
      </c>
      <c r="AA34" s="32">
        <v>7</v>
      </c>
      <c r="AB34" s="32">
        <v>6.8</v>
      </c>
      <c r="AC34" s="50"/>
      <c r="AD34" s="40">
        <f t="shared" si="2"/>
        <v>5.7199999999999989</v>
      </c>
      <c r="AE34" s="51">
        <v>4</v>
      </c>
    </row>
    <row r="35" spans="1:31" x14ac:dyDescent="0.25">
      <c r="A35" s="16">
        <f t="shared" si="3"/>
        <v>26</v>
      </c>
      <c r="B35" s="27" t="s">
        <v>32</v>
      </c>
      <c r="C35" s="28" t="s">
        <v>33</v>
      </c>
      <c r="D35" s="49">
        <f t="shared" si="0"/>
        <v>5.0956250000000001</v>
      </c>
      <c r="E35" s="31"/>
      <c r="F35" s="23">
        <v>4</v>
      </c>
      <c r="G35" s="23">
        <v>7</v>
      </c>
      <c r="H35" s="23">
        <v>7</v>
      </c>
      <c r="I35" s="32"/>
      <c r="J35" s="32"/>
      <c r="K35" s="32">
        <v>5.5</v>
      </c>
      <c r="L35" s="65">
        <v>3</v>
      </c>
      <c r="M35" s="65">
        <v>6</v>
      </c>
      <c r="N35" s="65">
        <v>7</v>
      </c>
      <c r="O35" s="65"/>
      <c r="P35" s="66">
        <v>7</v>
      </c>
      <c r="Q35" s="40">
        <f t="shared" si="1"/>
        <v>5.8125</v>
      </c>
      <c r="R35" s="53"/>
      <c r="S35" s="23">
        <v>5.4</v>
      </c>
      <c r="T35" s="23">
        <v>6</v>
      </c>
      <c r="U35" s="45">
        <v>6.2</v>
      </c>
      <c r="V35" s="32"/>
      <c r="W35" s="32"/>
      <c r="X35" s="32">
        <v>6.3</v>
      </c>
      <c r="Y35" s="32">
        <v>5</v>
      </c>
      <c r="Z35" s="32">
        <v>4</v>
      </c>
      <c r="AA35" s="32">
        <v>6</v>
      </c>
      <c r="AB35" s="32">
        <v>5.4</v>
      </c>
      <c r="AC35" s="50"/>
      <c r="AD35" s="40">
        <f t="shared" si="2"/>
        <v>5.5375000000000005</v>
      </c>
      <c r="AE35" s="51">
        <v>4</v>
      </c>
    </row>
    <row r="36" spans="1:31" x14ac:dyDescent="0.25">
      <c r="A36" s="16">
        <f t="shared" si="3"/>
        <v>27</v>
      </c>
      <c r="B36" s="27" t="s">
        <v>47</v>
      </c>
      <c r="C36" s="28" t="s">
        <v>33</v>
      </c>
      <c r="D36" s="49">
        <f t="shared" si="0"/>
        <v>5.0443749999999987</v>
      </c>
      <c r="E36" s="31"/>
      <c r="F36" s="52">
        <v>6.4</v>
      </c>
      <c r="G36" s="23">
        <v>7</v>
      </c>
      <c r="H36" s="23">
        <v>7</v>
      </c>
      <c r="I36" s="32"/>
      <c r="J36" s="32"/>
      <c r="K36" s="32">
        <v>4</v>
      </c>
      <c r="L36" s="65">
        <v>3.5</v>
      </c>
      <c r="M36" s="65">
        <v>3</v>
      </c>
      <c r="N36" s="65">
        <v>7</v>
      </c>
      <c r="O36" s="65"/>
      <c r="P36" s="66">
        <v>7</v>
      </c>
      <c r="Q36" s="40">
        <f t="shared" si="1"/>
        <v>5.6124999999999998</v>
      </c>
      <c r="R36" s="31"/>
      <c r="S36" s="23">
        <v>4.8</v>
      </c>
      <c r="T36" s="23">
        <v>5.7</v>
      </c>
      <c r="U36" s="23">
        <v>5.8</v>
      </c>
      <c r="V36" s="23">
        <v>6</v>
      </c>
      <c r="W36" s="32"/>
      <c r="X36" s="32">
        <v>4</v>
      </c>
      <c r="Y36" s="32">
        <v>6</v>
      </c>
      <c r="Z36" s="32">
        <v>6.3</v>
      </c>
      <c r="AA36" s="32">
        <v>6.3</v>
      </c>
      <c r="AB36" s="32">
        <v>5.5</v>
      </c>
      <c r="AC36" s="50"/>
      <c r="AD36" s="40">
        <f t="shared" si="2"/>
        <v>5.5999999999999988</v>
      </c>
      <c r="AE36" s="51">
        <v>4</v>
      </c>
    </row>
    <row r="37" spans="1:31" x14ac:dyDescent="0.25">
      <c r="A37" s="16">
        <f t="shared" si="3"/>
        <v>28</v>
      </c>
      <c r="B37" s="37" t="s">
        <v>59</v>
      </c>
      <c r="C37" s="38" t="s">
        <v>35</v>
      </c>
      <c r="D37" s="49">
        <f t="shared" si="0"/>
        <v>4.1594444444444445</v>
      </c>
      <c r="E37" s="31"/>
      <c r="F37" s="23">
        <v>5</v>
      </c>
      <c r="G37" s="23">
        <v>6</v>
      </c>
      <c r="H37" s="23">
        <v>4</v>
      </c>
      <c r="I37" s="23"/>
      <c r="J37" s="23">
        <v>6</v>
      </c>
      <c r="K37" s="65">
        <v>2</v>
      </c>
      <c r="L37" s="65">
        <v>6</v>
      </c>
      <c r="M37" s="65">
        <v>5</v>
      </c>
      <c r="N37" s="65">
        <v>5.5</v>
      </c>
      <c r="O37" s="65">
        <v>6</v>
      </c>
      <c r="P37" s="66"/>
      <c r="Q37" s="40">
        <f t="shared" si="1"/>
        <v>5.0555555555555554</v>
      </c>
      <c r="R37" s="56">
        <v>3</v>
      </c>
      <c r="S37" s="23">
        <v>4.2</v>
      </c>
      <c r="T37" s="90">
        <v>4</v>
      </c>
      <c r="U37" s="48">
        <v>5</v>
      </c>
      <c r="V37" s="23">
        <v>5.5</v>
      </c>
      <c r="W37" s="23">
        <v>5.8</v>
      </c>
      <c r="X37" s="32">
        <v>6.3</v>
      </c>
      <c r="Y37" s="32">
        <v>6</v>
      </c>
      <c r="Z37" s="32">
        <v>5</v>
      </c>
      <c r="AA37" s="32">
        <v>5.05</v>
      </c>
      <c r="AB37" s="32"/>
      <c r="AC37" s="50">
        <v>5.7</v>
      </c>
      <c r="AD37" s="40">
        <f t="shared" si="2"/>
        <v>5.05</v>
      </c>
      <c r="AE37" s="51">
        <v>2.5</v>
      </c>
    </row>
    <row r="38" spans="1:31" x14ac:dyDescent="0.25">
      <c r="A38" s="16">
        <f t="shared" si="3"/>
        <v>29</v>
      </c>
      <c r="B38" s="27" t="s">
        <v>37</v>
      </c>
      <c r="C38" s="28" t="s">
        <v>33</v>
      </c>
      <c r="D38" s="49">
        <f t="shared" si="0"/>
        <v>4.8862500000000004</v>
      </c>
      <c r="E38" s="31"/>
      <c r="F38" s="23">
        <v>5</v>
      </c>
      <c r="G38" s="23">
        <v>6.5</v>
      </c>
      <c r="H38" s="23">
        <v>6.5</v>
      </c>
      <c r="I38" s="32"/>
      <c r="J38" s="32"/>
      <c r="K38" s="32">
        <v>4</v>
      </c>
      <c r="L38" s="65">
        <v>4</v>
      </c>
      <c r="M38" s="65">
        <v>4.5</v>
      </c>
      <c r="N38" s="65">
        <v>6.5</v>
      </c>
      <c r="O38" s="65"/>
      <c r="P38" s="66">
        <v>6</v>
      </c>
      <c r="Q38" s="40">
        <f t="shared" si="1"/>
        <v>5.375</v>
      </c>
      <c r="R38" s="53"/>
      <c r="S38" s="23">
        <v>4.7</v>
      </c>
      <c r="T38" s="23">
        <v>5.2</v>
      </c>
      <c r="U38" s="23">
        <v>6.2</v>
      </c>
      <c r="V38" s="32"/>
      <c r="W38" s="32"/>
      <c r="X38" s="32">
        <v>6.3</v>
      </c>
      <c r="Y38" s="32">
        <v>5</v>
      </c>
      <c r="Z38" s="32">
        <v>4</v>
      </c>
      <c r="AA38" s="32">
        <v>6</v>
      </c>
      <c r="AB38" s="32">
        <v>5.4</v>
      </c>
      <c r="AC38" s="50"/>
      <c r="AD38" s="40">
        <f t="shared" si="2"/>
        <v>5.3500000000000005</v>
      </c>
      <c r="AE38" s="51">
        <v>4</v>
      </c>
    </row>
    <row r="39" spans="1:31" x14ac:dyDescent="0.25">
      <c r="A39" s="16">
        <f t="shared" si="3"/>
        <v>30</v>
      </c>
      <c r="B39" s="57" t="s">
        <v>79</v>
      </c>
      <c r="C39" s="58" t="s">
        <v>50</v>
      </c>
      <c r="D39" s="49">
        <f t="shared" si="0"/>
        <v>5.2993749999999995</v>
      </c>
      <c r="E39" s="31"/>
      <c r="F39" s="23">
        <v>7</v>
      </c>
      <c r="G39" s="23">
        <v>7</v>
      </c>
      <c r="H39" s="23">
        <v>7</v>
      </c>
      <c r="I39" s="32"/>
      <c r="J39" s="32"/>
      <c r="K39" s="65">
        <v>6</v>
      </c>
      <c r="L39" s="65">
        <v>7</v>
      </c>
      <c r="M39" s="65">
        <v>5</v>
      </c>
      <c r="N39" s="65">
        <v>5.5</v>
      </c>
      <c r="O39" s="65"/>
      <c r="P39" s="66">
        <v>6</v>
      </c>
      <c r="Q39" s="40">
        <f t="shared" si="1"/>
        <v>6.3125</v>
      </c>
      <c r="R39" s="53">
        <v>4.5999999999999996</v>
      </c>
      <c r="S39" s="32">
        <v>6</v>
      </c>
      <c r="T39" s="32">
        <v>5.8</v>
      </c>
      <c r="U39" s="32"/>
      <c r="V39" s="32">
        <v>6.2</v>
      </c>
      <c r="W39" s="32"/>
      <c r="X39" s="32">
        <v>6</v>
      </c>
      <c r="Y39" s="32">
        <v>6.5</v>
      </c>
      <c r="Z39" s="23">
        <v>4.7</v>
      </c>
      <c r="AA39" s="23">
        <v>4.9000000000000004</v>
      </c>
      <c r="AB39" s="32"/>
      <c r="AC39" s="50">
        <v>6</v>
      </c>
      <c r="AD39" s="40">
        <f t="shared" si="2"/>
        <v>5.6333333333333329</v>
      </c>
      <c r="AE39" s="51">
        <v>4</v>
      </c>
    </row>
    <row r="40" spans="1:31" x14ac:dyDescent="0.25">
      <c r="A40" s="16">
        <f t="shared" si="3"/>
        <v>31</v>
      </c>
      <c r="B40" s="57" t="s">
        <v>80</v>
      </c>
      <c r="C40" s="58" t="s">
        <v>65</v>
      </c>
      <c r="D40" s="49">
        <f t="shared" si="0"/>
        <v>3.7141666666666664</v>
      </c>
      <c r="E40" s="31"/>
      <c r="F40" s="23">
        <v>5.7</v>
      </c>
      <c r="G40" s="23">
        <v>5.7</v>
      </c>
      <c r="H40" s="23">
        <v>5.7</v>
      </c>
      <c r="I40" s="32"/>
      <c r="J40" s="32"/>
      <c r="K40" s="65">
        <v>6.5</v>
      </c>
      <c r="L40" s="65">
        <v>7</v>
      </c>
      <c r="M40" s="65">
        <v>5</v>
      </c>
      <c r="N40" s="65">
        <v>7</v>
      </c>
      <c r="O40" s="65"/>
      <c r="P40" s="66">
        <v>1</v>
      </c>
      <c r="Q40" s="40">
        <f t="shared" si="1"/>
        <v>5.45</v>
      </c>
      <c r="R40" s="53">
        <v>5.4</v>
      </c>
      <c r="S40" s="32">
        <v>6.2</v>
      </c>
      <c r="T40" s="32">
        <v>5.5</v>
      </c>
      <c r="U40" s="32"/>
      <c r="V40" s="32">
        <v>6</v>
      </c>
      <c r="W40" s="32"/>
      <c r="X40" s="32">
        <v>5.7</v>
      </c>
      <c r="Y40" s="32">
        <v>6.3</v>
      </c>
      <c r="Z40" s="23">
        <v>6.3</v>
      </c>
      <c r="AA40" s="23">
        <v>7</v>
      </c>
      <c r="AB40" s="32"/>
      <c r="AC40" s="50">
        <v>5.8</v>
      </c>
      <c r="AD40" s="40">
        <f t="shared" si="2"/>
        <v>6.0222222222222221</v>
      </c>
      <c r="AE40" s="51"/>
    </row>
    <row r="41" spans="1:31" x14ac:dyDescent="0.25">
      <c r="A41" s="16">
        <f t="shared" si="3"/>
        <v>32</v>
      </c>
      <c r="B41" s="57" t="s">
        <v>81</v>
      </c>
      <c r="C41" s="58" t="s">
        <v>54</v>
      </c>
      <c r="D41" s="49">
        <f t="shared" si="0"/>
        <v>4.975353535353535</v>
      </c>
      <c r="E41" s="31"/>
      <c r="F41" s="23">
        <v>3</v>
      </c>
      <c r="G41" s="23">
        <v>6</v>
      </c>
      <c r="H41" s="23">
        <v>1</v>
      </c>
      <c r="I41" s="23"/>
      <c r="J41" s="23">
        <v>7</v>
      </c>
      <c r="K41" s="65">
        <v>2</v>
      </c>
      <c r="L41" s="65">
        <v>6</v>
      </c>
      <c r="M41" s="65">
        <v>5</v>
      </c>
      <c r="N41" s="65">
        <v>5.5</v>
      </c>
      <c r="O41" s="65"/>
      <c r="P41" s="66">
        <v>1</v>
      </c>
      <c r="Q41" s="40">
        <f t="shared" si="1"/>
        <v>4.0555555555555554</v>
      </c>
      <c r="R41" s="22">
        <v>5.5</v>
      </c>
      <c r="S41" s="23">
        <v>4</v>
      </c>
      <c r="T41" s="23">
        <v>3</v>
      </c>
      <c r="U41" s="23">
        <v>6.8</v>
      </c>
      <c r="V41" s="23">
        <v>5.3</v>
      </c>
      <c r="W41" s="23">
        <v>5.8</v>
      </c>
      <c r="X41" s="32">
        <v>5.8</v>
      </c>
      <c r="Y41" s="32">
        <v>6.2</v>
      </c>
      <c r="Z41" s="23">
        <v>4.2</v>
      </c>
      <c r="AA41" s="23">
        <v>7</v>
      </c>
      <c r="AB41" s="32"/>
      <c r="AC41" s="50">
        <v>6.2</v>
      </c>
      <c r="AD41" s="40">
        <f t="shared" si="2"/>
        <v>5.4363636363636374</v>
      </c>
      <c r="AE41" s="51">
        <v>5.5</v>
      </c>
    </row>
    <row r="42" spans="1:31" x14ac:dyDescent="0.25">
      <c r="A42" s="16">
        <f t="shared" si="3"/>
        <v>33</v>
      </c>
      <c r="B42" s="37" t="s">
        <v>52</v>
      </c>
      <c r="C42" s="38" t="s">
        <v>50</v>
      </c>
      <c r="D42" s="49">
        <f t="shared" si="0"/>
        <v>3.5401111111111114</v>
      </c>
      <c r="E42" s="31"/>
      <c r="F42" s="23">
        <v>5.5</v>
      </c>
      <c r="G42" s="23">
        <v>6</v>
      </c>
      <c r="H42" s="23">
        <v>2</v>
      </c>
      <c r="I42" s="23"/>
      <c r="J42" s="23">
        <v>6</v>
      </c>
      <c r="K42" s="65">
        <v>1</v>
      </c>
      <c r="L42" s="65">
        <v>7</v>
      </c>
      <c r="M42" s="65">
        <v>6</v>
      </c>
      <c r="N42" s="65">
        <v>5.5</v>
      </c>
      <c r="O42" s="65">
        <v>5</v>
      </c>
      <c r="P42" s="66"/>
      <c r="Q42" s="40">
        <f t="shared" ref="Q42:Q64" si="4">AVERAGE(E42:P42)</f>
        <v>4.8888888888888893</v>
      </c>
      <c r="R42" s="22">
        <v>2.4</v>
      </c>
      <c r="S42" s="23">
        <v>3.5</v>
      </c>
      <c r="T42" s="23">
        <v>4</v>
      </c>
      <c r="U42" s="23">
        <v>6</v>
      </c>
      <c r="V42" s="23">
        <v>4</v>
      </c>
      <c r="W42" s="23">
        <v>5.9</v>
      </c>
      <c r="X42" s="32">
        <v>6.5</v>
      </c>
      <c r="Y42" s="32">
        <v>6.8</v>
      </c>
      <c r="Z42" s="32">
        <v>4</v>
      </c>
      <c r="AA42" s="32">
        <v>4.93</v>
      </c>
      <c r="AB42" s="32"/>
      <c r="AC42" s="50">
        <v>6.2</v>
      </c>
      <c r="AD42" s="40">
        <f t="shared" ref="AD42:AD64" si="5">AVERAGE(R42:AC42)</f>
        <v>4.93</v>
      </c>
      <c r="AE42" s="51">
        <v>1</v>
      </c>
    </row>
    <row r="43" spans="1:31" x14ac:dyDescent="0.25">
      <c r="A43" s="16">
        <f t="shared" si="3"/>
        <v>34</v>
      </c>
      <c r="B43" s="37" t="s">
        <v>66</v>
      </c>
      <c r="C43" s="38" t="s">
        <v>50</v>
      </c>
      <c r="D43" s="49">
        <f t="shared" si="0"/>
        <v>4.9499999999999993</v>
      </c>
      <c r="E43" s="31"/>
      <c r="F43" s="23">
        <v>6</v>
      </c>
      <c r="G43" s="23">
        <v>7</v>
      </c>
      <c r="H43" s="23">
        <v>7</v>
      </c>
      <c r="I43" s="32"/>
      <c r="J43" s="32"/>
      <c r="K43" s="65">
        <v>1</v>
      </c>
      <c r="L43" s="65">
        <v>7</v>
      </c>
      <c r="M43" s="65">
        <v>3.5</v>
      </c>
      <c r="N43" s="65">
        <v>3</v>
      </c>
      <c r="O43" s="65">
        <v>5.5</v>
      </c>
      <c r="P43" s="66"/>
      <c r="Q43" s="40">
        <f t="shared" si="4"/>
        <v>5</v>
      </c>
      <c r="R43" s="31"/>
      <c r="S43" s="23">
        <v>5.3</v>
      </c>
      <c r="T43" s="54"/>
      <c r="U43" s="23">
        <v>6</v>
      </c>
      <c r="V43" s="23">
        <v>6.2</v>
      </c>
      <c r="W43" s="32"/>
      <c r="X43" s="32">
        <v>5.5</v>
      </c>
      <c r="Y43" s="32">
        <v>5.7</v>
      </c>
      <c r="Z43" s="32">
        <v>7</v>
      </c>
      <c r="AA43" s="32">
        <v>6</v>
      </c>
      <c r="AB43" s="32"/>
      <c r="AC43" s="50">
        <v>6.3</v>
      </c>
      <c r="AD43" s="40">
        <f t="shared" si="5"/>
        <v>6</v>
      </c>
      <c r="AE43" s="51">
        <v>4</v>
      </c>
    </row>
    <row r="44" spans="1:31" x14ac:dyDescent="0.25">
      <c r="A44" s="16">
        <f t="shared" si="3"/>
        <v>35</v>
      </c>
      <c r="B44" s="57" t="s">
        <v>82</v>
      </c>
      <c r="C44" s="58" t="s">
        <v>54</v>
      </c>
      <c r="D44" s="49">
        <f t="shared" si="0"/>
        <v>3.0119999999999996</v>
      </c>
      <c r="E44" s="31"/>
      <c r="F44" s="23">
        <v>4.7</v>
      </c>
      <c r="G44" s="23">
        <v>6.4</v>
      </c>
      <c r="H44" s="23">
        <v>6.4</v>
      </c>
      <c r="I44" s="32"/>
      <c r="J44" s="32"/>
      <c r="K44" s="65">
        <v>2</v>
      </c>
      <c r="L44" s="65">
        <v>2.5</v>
      </c>
      <c r="M44" s="65">
        <v>1</v>
      </c>
      <c r="N44" s="65">
        <v>4</v>
      </c>
      <c r="O44" s="65"/>
      <c r="P44" s="66"/>
      <c r="Q44" s="40">
        <f t="shared" si="4"/>
        <v>3.8571428571428572</v>
      </c>
      <c r="R44" s="31"/>
      <c r="S44" s="23">
        <v>4.7</v>
      </c>
      <c r="T44" s="23">
        <v>5.2</v>
      </c>
      <c r="U44" s="23">
        <v>6.3</v>
      </c>
      <c r="V44" s="32"/>
      <c r="W44" s="32"/>
      <c r="X44" s="32"/>
      <c r="Y44" s="32">
        <v>5.7</v>
      </c>
      <c r="Z44" s="23"/>
      <c r="AA44" s="23">
        <v>5.8</v>
      </c>
      <c r="AB44" s="32"/>
      <c r="AC44" s="50"/>
      <c r="AD44" s="40">
        <f t="shared" si="5"/>
        <v>5.54</v>
      </c>
      <c r="AE44" s="51"/>
    </row>
    <row r="45" spans="1:31" x14ac:dyDescent="0.25">
      <c r="A45" s="16">
        <f t="shared" si="3"/>
        <v>36</v>
      </c>
      <c r="B45" s="75" t="s">
        <v>83</v>
      </c>
      <c r="C45" s="76" t="s">
        <v>35</v>
      </c>
      <c r="D45" s="71">
        <f t="shared" si="0"/>
        <v>3.2145454545454548</v>
      </c>
      <c r="E45" s="72"/>
      <c r="F45" s="48">
        <v>6</v>
      </c>
      <c r="G45" s="48">
        <v>6</v>
      </c>
      <c r="H45" s="48">
        <v>3.5</v>
      </c>
      <c r="I45" s="48">
        <v>5</v>
      </c>
      <c r="J45" s="48">
        <v>7</v>
      </c>
      <c r="K45" s="73">
        <v>4</v>
      </c>
      <c r="L45" s="73">
        <v>2</v>
      </c>
      <c r="M45" s="73">
        <v>1</v>
      </c>
      <c r="N45" s="73">
        <v>5.5</v>
      </c>
      <c r="O45" s="73"/>
      <c r="P45" s="73">
        <v>4</v>
      </c>
      <c r="Q45" s="43">
        <f t="shared" si="4"/>
        <v>4.4000000000000004</v>
      </c>
      <c r="R45" s="47">
        <v>5.5</v>
      </c>
      <c r="S45" s="48">
        <v>2</v>
      </c>
      <c r="T45" s="89">
        <v>6.5</v>
      </c>
      <c r="U45" s="48">
        <v>5.8</v>
      </c>
      <c r="V45" s="48">
        <v>7</v>
      </c>
      <c r="W45" s="48">
        <v>5.3</v>
      </c>
      <c r="X45" s="41">
        <v>5.8</v>
      </c>
      <c r="Y45" s="41">
        <v>6</v>
      </c>
      <c r="Z45" s="48">
        <v>4.0999999999999996</v>
      </c>
      <c r="AA45" s="48">
        <v>7</v>
      </c>
      <c r="AB45" s="41"/>
      <c r="AC45" s="42">
        <v>6.4</v>
      </c>
      <c r="AD45" s="43">
        <f t="shared" si="5"/>
        <v>5.581818181818182</v>
      </c>
      <c r="AE45" s="44"/>
    </row>
    <row r="46" spans="1:31" x14ac:dyDescent="0.25">
      <c r="A46" s="16">
        <f t="shared" si="3"/>
        <v>37</v>
      </c>
      <c r="B46" s="37" t="s">
        <v>49</v>
      </c>
      <c r="C46" s="38" t="s">
        <v>50</v>
      </c>
      <c r="D46" s="49">
        <f t="shared" si="0"/>
        <v>5.4749999999999996</v>
      </c>
      <c r="E46" s="31"/>
      <c r="F46" s="23">
        <v>6.5</v>
      </c>
      <c r="G46" s="23">
        <v>7</v>
      </c>
      <c r="H46" s="23">
        <v>6</v>
      </c>
      <c r="I46" s="23">
        <v>6</v>
      </c>
      <c r="J46" s="23">
        <v>7</v>
      </c>
      <c r="K46" s="65">
        <v>7</v>
      </c>
      <c r="L46" s="65">
        <v>7</v>
      </c>
      <c r="M46" s="65">
        <v>7</v>
      </c>
      <c r="N46" s="65">
        <v>5.5</v>
      </c>
      <c r="O46" s="65">
        <v>6</v>
      </c>
      <c r="P46" s="65"/>
      <c r="Q46" s="40">
        <f t="shared" si="4"/>
        <v>6.5</v>
      </c>
      <c r="R46" s="22">
        <v>6.5</v>
      </c>
      <c r="S46" s="23">
        <v>5</v>
      </c>
      <c r="T46" s="23">
        <v>5.6</v>
      </c>
      <c r="U46" s="23">
        <v>7</v>
      </c>
      <c r="V46" s="23">
        <v>5.2</v>
      </c>
      <c r="W46" s="23">
        <v>6.2</v>
      </c>
      <c r="X46" s="32">
        <v>5.5</v>
      </c>
      <c r="Y46" s="32">
        <v>5.7</v>
      </c>
      <c r="Z46" s="32">
        <v>7</v>
      </c>
      <c r="AA46" s="32">
        <v>6</v>
      </c>
      <c r="AB46" s="32"/>
      <c r="AC46" s="50">
        <v>6.3</v>
      </c>
      <c r="AD46" s="40">
        <f t="shared" si="5"/>
        <v>6</v>
      </c>
      <c r="AE46" s="51">
        <v>4</v>
      </c>
    </row>
    <row r="47" spans="1:31" x14ac:dyDescent="0.25">
      <c r="A47" s="16">
        <f t="shared" si="3"/>
        <v>38</v>
      </c>
      <c r="B47" s="37" t="s">
        <v>55</v>
      </c>
      <c r="C47" s="38" t="s">
        <v>35</v>
      </c>
      <c r="D47" s="49">
        <f t="shared" si="0"/>
        <v>4.8042857142857134</v>
      </c>
      <c r="E47" s="31"/>
      <c r="F47" s="23">
        <v>5</v>
      </c>
      <c r="G47" s="23">
        <v>7</v>
      </c>
      <c r="H47" s="23">
        <v>7</v>
      </c>
      <c r="I47" s="32"/>
      <c r="J47" s="32"/>
      <c r="K47" s="65">
        <v>5</v>
      </c>
      <c r="L47" s="65">
        <v>7</v>
      </c>
      <c r="M47" s="65">
        <v>4</v>
      </c>
      <c r="N47" s="65">
        <v>2.5</v>
      </c>
      <c r="O47" s="65">
        <v>2.5</v>
      </c>
      <c r="P47" s="65"/>
      <c r="Q47" s="40">
        <f t="shared" si="4"/>
        <v>5</v>
      </c>
      <c r="R47" s="53"/>
      <c r="S47" s="23">
        <v>5</v>
      </c>
      <c r="T47" s="54"/>
      <c r="U47" s="23">
        <v>6.7</v>
      </c>
      <c r="V47" s="23">
        <v>4</v>
      </c>
      <c r="W47" s="32"/>
      <c r="X47" s="32">
        <v>6</v>
      </c>
      <c r="Y47" s="32">
        <v>6.2</v>
      </c>
      <c r="Z47" s="32">
        <v>5</v>
      </c>
      <c r="AA47" s="32">
        <v>5.5142857142857142</v>
      </c>
      <c r="AB47" s="32"/>
      <c r="AC47" s="50">
        <v>5.7</v>
      </c>
      <c r="AD47" s="40">
        <f t="shared" si="5"/>
        <v>5.5142857142857142</v>
      </c>
      <c r="AE47" s="51">
        <v>4</v>
      </c>
    </row>
    <row r="48" spans="1:31" x14ac:dyDescent="0.25">
      <c r="A48" s="16">
        <f t="shared" si="3"/>
        <v>39</v>
      </c>
      <c r="B48" s="34" t="s">
        <v>70</v>
      </c>
      <c r="C48" s="33" t="s">
        <v>33</v>
      </c>
      <c r="D48" s="49">
        <f t="shared" si="0"/>
        <v>4.0021111111111107</v>
      </c>
      <c r="E48" s="31"/>
      <c r="F48" s="23">
        <v>5</v>
      </c>
      <c r="G48" s="46">
        <v>7</v>
      </c>
      <c r="H48" s="23">
        <v>7</v>
      </c>
      <c r="I48" s="23"/>
      <c r="J48" s="23">
        <v>1</v>
      </c>
      <c r="K48" s="65">
        <v>1</v>
      </c>
      <c r="L48" s="65">
        <v>6</v>
      </c>
      <c r="M48" s="65">
        <v>7</v>
      </c>
      <c r="N48" s="65">
        <v>4.5</v>
      </c>
      <c r="O48" s="65">
        <v>5.5</v>
      </c>
      <c r="P48" s="65"/>
      <c r="Q48" s="40">
        <f t="shared" si="4"/>
        <v>4.8888888888888893</v>
      </c>
      <c r="R48" s="23">
        <v>1.7</v>
      </c>
      <c r="S48" s="23">
        <v>3.5</v>
      </c>
      <c r="T48" s="23">
        <v>3</v>
      </c>
      <c r="U48" s="23">
        <v>5.5</v>
      </c>
      <c r="V48" s="23">
        <v>6.8</v>
      </c>
      <c r="W48" s="23">
        <v>5.9</v>
      </c>
      <c r="X48" s="32">
        <v>5</v>
      </c>
      <c r="Y48" s="32">
        <v>4.0999999999999996</v>
      </c>
      <c r="Z48" s="32">
        <v>6</v>
      </c>
      <c r="AA48" s="32">
        <v>4.7200000000000006</v>
      </c>
      <c r="AB48" s="32"/>
      <c r="AC48" s="50">
        <v>5.7</v>
      </c>
      <c r="AD48" s="40">
        <f t="shared" si="5"/>
        <v>4.72</v>
      </c>
      <c r="AE48" s="51">
        <v>2.5</v>
      </c>
    </row>
    <row r="49" spans="1:31" x14ac:dyDescent="0.25">
      <c r="A49" s="16">
        <f t="shared" si="3"/>
        <v>40</v>
      </c>
      <c r="B49" s="27" t="s">
        <v>39</v>
      </c>
      <c r="C49" s="28" t="s">
        <v>35</v>
      </c>
      <c r="D49" s="49">
        <f t="shared" si="0"/>
        <v>3.5518749999999994</v>
      </c>
      <c r="E49" s="31"/>
      <c r="F49" s="23">
        <v>5</v>
      </c>
      <c r="G49" s="23">
        <v>5.7</v>
      </c>
      <c r="H49" s="23">
        <v>5.7</v>
      </c>
      <c r="I49" s="32"/>
      <c r="J49" s="32"/>
      <c r="K49" s="32">
        <v>4</v>
      </c>
      <c r="L49" s="65">
        <v>6</v>
      </c>
      <c r="M49" s="65">
        <v>3</v>
      </c>
      <c r="N49" s="65">
        <v>6.5</v>
      </c>
      <c r="O49" s="65"/>
      <c r="P49" s="65">
        <v>3</v>
      </c>
      <c r="Q49" s="40">
        <f t="shared" si="4"/>
        <v>4.8624999999999998</v>
      </c>
      <c r="R49" s="31"/>
      <c r="S49" s="23">
        <v>4.5999999999999996</v>
      </c>
      <c r="T49" s="23">
        <v>5.8</v>
      </c>
      <c r="U49" s="23">
        <v>6.6</v>
      </c>
      <c r="V49" s="23">
        <v>6.3</v>
      </c>
      <c r="W49" s="32"/>
      <c r="X49" s="32">
        <v>6.3</v>
      </c>
      <c r="Y49" s="32">
        <v>6.3</v>
      </c>
      <c r="Z49" s="32">
        <v>6.3</v>
      </c>
      <c r="AA49" s="32">
        <v>6.8</v>
      </c>
      <c r="AB49" s="32">
        <v>6.5</v>
      </c>
      <c r="AC49" s="50"/>
      <c r="AD49" s="40">
        <f t="shared" si="5"/>
        <v>6.1666666666666661</v>
      </c>
      <c r="AE49" s="51"/>
    </row>
    <row r="50" spans="1:31" x14ac:dyDescent="0.25">
      <c r="A50" s="16">
        <f t="shared" si="3"/>
        <v>41</v>
      </c>
      <c r="B50" s="57" t="s">
        <v>84</v>
      </c>
      <c r="C50" s="58" t="s">
        <v>35</v>
      </c>
      <c r="D50" s="49">
        <f t="shared" si="0"/>
        <v>5.7181249999999997</v>
      </c>
      <c r="E50" s="31"/>
      <c r="F50" s="23">
        <v>7</v>
      </c>
      <c r="G50" s="23">
        <v>6.5</v>
      </c>
      <c r="H50" s="23">
        <v>7</v>
      </c>
      <c r="I50" s="32"/>
      <c r="J50" s="32"/>
      <c r="K50" s="65">
        <v>3</v>
      </c>
      <c r="L50" s="65">
        <v>6</v>
      </c>
      <c r="M50" s="65">
        <v>7</v>
      </c>
      <c r="N50" s="65">
        <v>5.5</v>
      </c>
      <c r="O50" s="65"/>
      <c r="P50" s="65">
        <v>4.5</v>
      </c>
      <c r="Q50" s="40">
        <f t="shared" si="4"/>
        <v>5.8125</v>
      </c>
      <c r="R50" s="31"/>
      <c r="S50" s="23">
        <v>5</v>
      </c>
      <c r="T50" s="23">
        <v>5.2</v>
      </c>
      <c r="U50" s="23">
        <v>6.1</v>
      </c>
      <c r="V50" s="23">
        <v>6.5</v>
      </c>
      <c r="W50" s="32"/>
      <c r="X50" s="32"/>
      <c r="Y50" s="32">
        <v>6</v>
      </c>
      <c r="Z50" s="23">
        <v>5.7</v>
      </c>
      <c r="AA50" s="23">
        <v>6.4</v>
      </c>
      <c r="AB50" s="32"/>
      <c r="AC50" s="50">
        <v>6</v>
      </c>
      <c r="AD50" s="40">
        <f t="shared" si="5"/>
        <v>5.8624999999999998</v>
      </c>
      <c r="AE50" s="51">
        <v>5.5</v>
      </c>
    </row>
    <row r="51" spans="1:31" x14ac:dyDescent="0.25">
      <c r="A51" s="16">
        <f t="shared" si="3"/>
        <v>42</v>
      </c>
      <c r="B51" s="27" t="s">
        <v>43</v>
      </c>
      <c r="C51" s="28" t="s">
        <v>35</v>
      </c>
      <c r="D51" s="49">
        <f t="shared" si="0"/>
        <v>4.8099999999999996</v>
      </c>
      <c r="E51" s="31"/>
      <c r="F51" s="23">
        <v>7</v>
      </c>
      <c r="G51" s="23">
        <v>5.7</v>
      </c>
      <c r="H51" s="23">
        <v>7</v>
      </c>
      <c r="I51" s="32"/>
      <c r="J51" s="32"/>
      <c r="K51" s="32">
        <v>7</v>
      </c>
      <c r="L51" s="65">
        <v>3.5</v>
      </c>
      <c r="M51" s="65">
        <v>3</v>
      </c>
      <c r="N51" s="65">
        <v>7</v>
      </c>
      <c r="O51" s="65"/>
      <c r="P51" s="65">
        <v>7</v>
      </c>
      <c r="Q51" s="40">
        <f t="shared" si="4"/>
        <v>5.9</v>
      </c>
      <c r="R51" s="32"/>
      <c r="S51" s="23">
        <v>4.5</v>
      </c>
      <c r="T51" s="23">
        <v>6.8</v>
      </c>
      <c r="U51" s="23">
        <v>6.6</v>
      </c>
      <c r="V51" s="23">
        <v>6.3</v>
      </c>
      <c r="W51" s="32"/>
      <c r="X51" s="32">
        <v>6.3</v>
      </c>
      <c r="Y51" s="32">
        <v>6</v>
      </c>
      <c r="Z51" s="32">
        <v>6.3</v>
      </c>
      <c r="AA51" s="32">
        <v>6.8</v>
      </c>
      <c r="AB51" s="32">
        <v>6.5</v>
      </c>
      <c r="AC51" s="50"/>
      <c r="AD51" s="40">
        <f t="shared" si="5"/>
        <v>6.2333333333333325</v>
      </c>
      <c r="AE51" s="51">
        <v>2.5</v>
      </c>
    </row>
    <row r="52" spans="1:31" x14ac:dyDescent="0.25">
      <c r="A52" s="16">
        <f t="shared" si="3"/>
        <v>43</v>
      </c>
      <c r="B52" s="57" t="s">
        <v>85</v>
      </c>
      <c r="C52" s="58" t="s">
        <v>65</v>
      </c>
      <c r="D52" s="49">
        <f t="shared" si="0"/>
        <v>4.6989999999999998</v>
      </c>
      <c r="E52" s="31"/>
      <c r="F52" s="23">
        <v>5</v>
      </c>
      <c r="G52" s="23">
        <v>6</v>
      </c>
      <c r="H52" s="23">
        <v>4</v>
      </c>
      <c r="I52" s="23">
        <v>3.5</v>
      </c>
      <c r="J52" s="23">
        <v>5</v>
      </c>
      <c r="K52" s="65">
        <v>6.5</v>
      </c>
      <c r="L52" s="65">
        <v>7</v>
      </c>
      <c r="M52" s="65">
        <v>1</v>
      </c>
      <c r="N52" s="65">
        <v>7</v>
      </c>
      <c r="O52" s="65"/>
      <c r="P52" s="65">
        <v>1</v>
      </c>
      <c r="Q52" s="40">
        <f t="shared" si="4"/>
        <v>4.5999999999999996</v>
      </c>
      <c r="R52" s="22">
        <v>5.5</v>
      </c>
      <c r="S52" s="23">
        <v>6</v>
      </c>
      <c r="T52" s="23">
        <v>1</v>
      </c>
      <c r="U52" s="23">
        <v>6</v>
      </c>
      <c r="V52" s="23"/>
      <c r="W52" s="23">
        <v>6.7</v>
      </c>
      <c r="X52" s="32">
        <v>5.7</v>
      </c>
      <c r="Y52" s="32">
        <v>6.3</v>
      </c>
      <c r="Z52" s="23">
        <v>6.3</v>
      </c>
      <c r="AA52" s="23">
        <v>7</v>
      </c>
      <c r="AB52" s="32"/>
      <c r="AC52" s="50">
        <v>5.8</v>
      </c>
      <c r="AD52" s="40">
        <f t="shared" si="5"/>
        <v>5.629999999999999</v>
      </c>
      <c r="AE52" s="51">
        <v>4</v>
      </c>
    </row>
    <row r="53" spans="1:31" x14ac:dyDescent="0.25">
      <c r="A53" s="16">
        <f t="shared" si="3"/>
        <v>44</v>
      </c>
      <c r="B53" s="34" t="s">
        <v>91</v>
      </c>
      <c r="C53" s="33" t="s">
        <v>65</v>
      </c>
      <c r="D53" s="49">
        <v>5</v>
      </c>
      <c r="E53" s="31"/>
      <c r="F53" s="64" t="s">
        <v>92</v>
      </c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40" t="e">
        <f t="shared" si="4"/>
        <v>#DIV/0!</v>
      </c>
      <c r="R53" s="53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50"/>
      <c r="AD53" s="40" t="e">
        <f t="shared" si="5"/>
        <v>#DIV/0!</v>
      </c>
      <c r="AE53" s="51"/>
    </row>
    <row r="54" spans="1:31" x14ac:dyDescent="0.25">
      <c r="A54" s="16">
        <f t="shared" si="3"/>
        <v>45</v>
      </c>
      <c r="B54" s="37" t="s">
        <v>64</v>
      </c>
      <c r="C54" s="38" t="s">
        <v>65</v>
      </c>
      <c r="D54" s="49">
        <f t="shared" ref="D54:D64" si="6">Q54*0.35+AD54*0.3+AE54*0.35</f>
        <v>4.7097321428571419</v>
      </c>
      <c r="E54" s="31"/>
      <c r="F54" s="23">
        <v>6</v>
      </c>
      <c r="G54" s="23">
        <v>7</v>
      </c>
      <c r="H54" s="23">
        <v>7</v>
      </c>
      <c r="I54" s="32"/>
      <c r="J54" s="32"/>
      <c r="K54" s="65">
        <v>5</v>
      </c>
      <c r="L54" s="65">
        <v>5.5</v>
      </c>
      <c r="M54" s="65">
        <v>3.5</v>
      </c>
      <c r="N54" s="65">
        <v>5.5</v>
      </c>
      <c r="O54" s="65">
        <v>5</v>
      </c>
      <c r="P54" s="66"/>
      <c r="Q54" s="40">
        <f t="shared" si="4"/>
        <v>5.5625</v>
      </c>
      <c r="R54" s="31"/>
      <c r="S54" s="23">
        <v>5</v>
      </c>
      <c r="T54" s="54"/>
      <c r="U54" s="23">
        <v>6</v>
      </c>
      <c r="V54" s="23">
        <v>4</v>
      </c>
      <c r="W54" s="32"/>
      <c r="X54" s="32">
        <v>6.3</v>
      </c>
      <c r="Y54" s="32">
        <v>4</v>
      </c>
      <c r="Z54" s="32">
        <v>1</v>
      </c>
      <c r="AA54" s="32">
        <v>4.5428571428571427</v>
      </c>
      <c r="AB54" s="32"/>
      <c r="AC54" s="50">
        <v>5.5</v>
      </c>
      <c r="AD54" s="40">
        <f t="shared" si="5"/>
        <v>4.5428571428571427</v>
      </c>
      <c r="AE54" s="51">
        <v>4</v>
      </c>
    </row>
    <row r="55" spans="1:31" x14ac:dyDescent="0.25">
      <c r="A55" s="16">
        <f t="shared" si="3"/>
        <v>46</v>
      </c>
      <c r="B55" s="57" t="s">
        <v>86</v>
      </c>
      <c r="C55" s="58" t="s">
        <v>50</v>
      </c>
      <c r="D55" s="49">
        <f t="shared" si="6"/>
        <v>3.4</v>
      </c>
      <c r="E55" s="31"/>
      <c r="F55" s="23">
        <v>5</v>
      </c>
      <c r="G55" s="23">
        <v>7</v>
      </c>
      <c r="H55" s="23">
        <v>7</v>
      </c>
      <c r="I55" s="32"/>
      <c r="J55" s="32"/>
      <c r="K55" s="65">
        <v>6</v>
      </c>
      <c r="L55" s="65">
        <v>6.5</v>
      </c>
      <c r="M55" s="65">
        <v>4</v>
      </c>
      <c r="N55" s="65">
        <v>1</v>
      </c>
      <c r="O55" s="65"/>
      <c r="P55" s="65">
        <v>3.5</v>
      </c>
      <c r="Q55" s="40">
        <f t="shared" si="4"/>
        <v>5</v>
      </c>
      <c r="R55" s="31"/>
      <c r="S55" s="32">
        <v>5.4</v>
      </c>
      <c r="T55" s="32">
        <v>6.3</v>
      </c>
      <c r="U55" s="32">
        <v>4</v>
      </c>
      <c r="V55" s="32">
        <v>6.2</v>
      </c>
      <c r="W55" s="32"/>
      <c r="X55" s="32"/>
      <c r="Y55" s="32">
        <v>6.5</v>
      </c>
      <c r="Z55" s="23">
        <v>4.7</v>
      </c>
      <c r="AA55" s="23">
        <v>4.9000000000000004</v>
      </c>
      <c r="AB55" s="32"/>
      <c r="AC55" s="50">
        <v>6</v>
      </c>
      <c r="AD55" s="40">
        <f t="shared" si="5"/>
        <v>5.5</v>
      </c>
      <c r="AE55" s="51"/>
    </row>
    <row r="56" spans="1:31" x14ac:dyDescent="0.25">
      <c r="A56" s="16">
        <f t="shared" si="3"/>
        <v>47</v>
      </c>
      <c r="B56" s="29" t="s">
        <v>38</v>
      </c>
      <c r="C56" s="28" t="s">
        <v>35</v>
      </c>
      <c r="D56" s="49">
        <f t="shared" si="6"/>
        <v>2.5508333333333333</v>
      </c>
      <c r="E56" s="31"/>
      <c r="F56" s="23">
        <v>5</v>
      </c>
      <c r="G56" s="23">
        <v>7</v>
      </c>
      <c r="H56" s="23">
        <v>7</v>
      </c>
      <c r="I56" s="32"/>
      <c r="J56" s="32"/>
      <c r="K56" s="32">
        <v>3</v>
      </c>
      <c r="L56" s="65">
        <v>2.5</v>
      </c>
      <c r="M56" s="65">
        <v>1</v>
      </c>
      <c r="N56" s="65"/>
      <c r="O56" s="65"/>
      <c r="P56" s="65"/>
      <c r="Q56" s="40">
        <f t="shared" si="4"/>
        <v>4.25</v>
      </c>
      <c r="R56" s="31"/>
      <c r="S56" s="23">
        <v>3.9</v>
      </c>
      <c r="T56" s="23">
        <v>5.5</v>
      </c>
      <c r="U56" s="23">
        <v>6.2</v>
      </c>
      <c r="V56" s="32">
        <v>6.3</v>
      </c>
      <c r="W56" s="32"/>
      <c r="X56" s="32">
        <v>1</v>
      </c>
      <c r="Y56" s="32">
        <v>6</v>
      </c>
      <c r="Z56" s="32">
        <v>1</v>
      </c>
      <c r="AA56" s="32">
        <v>1</v>
      </c>
      <c r="AB56" s="32">
        <v>1</v>
      </c>
      <c r="AC56" s="50"/>
      <c r="AD56" s="40">
        <f t="shared" si="5"/>
        <v>3.5444444444444447</v>
      </c>
      <c r="AE56" s="51"/>
    </row>
    <row r="57" spans="1:31" x14ac:dyDescent="0.25">
      <c r="A57" s="16">
        <f t="shared" si="3"/>
        <v>48</v>
      </c>
      <c r="B57" s="37" t="s">
        <v>57</v>
      </c>
      <c r="C57" s="38" t="s">
        <v>35</v>
      </c>
      <c r="D57" s="49">
        <f t="shared" si="6"/>
        <v>3.7199999999999998</v>
      </c>
      <c r="E57" s="31"/>
      <c r="F57" s="23">
        <v>5.5</v>
      </c>
      <c r="G57" s="23">
        <v>7</v>
      </c>
      <c r="H57" s="23">
        <v>7</v>
      </c>
      <c r="I57" s="32"/>
      <c r="J57" s="32"/>
      <c r="K57" s="65">
        <v>5</v>
      </c>
      <c r="L57" s="65">
        <v>7</v>
      </c>
      <c r="M57" s="65">
        <v>7</v>
      </c>
      <c r="N57" s="65">
        <v>6</v>
      </c>
      <c r="O57" s="65">
        <v>3.5</v>
      </c>
      <c r="P57" s="65"/>
      <c r="Q57" s="40">
        <f t="shared" si="4"/>
        <v>6</v>
      </c>
      <c r="R57" s="31"/>
      <c r="S57" s="23">
        <v>4.9000000000000004</v>
      </c>
      <c r="T57" s="54"/>
      <c r="U57" s="23">
        <v>6.7</v>
      </c>
      <c r="V57" s="23">
        <v>4</v>
      </c>
      <c r="W57" s="32"/>
      <c r="X57" s="32">
        <v>6</v>
      </c>
      <c r="Y57" s="32">
        <v>6.2</v>
      </c>
      <c r="Z57" s="32">
        <v>4</v>
      </c>
      <c r="AA57" s="32">
        <v>5.3999999999999995</v>
      </c>
      <c r="AB57" s="32"/>
      <c r="AC57" s="50">
        <v>6</v>
      </c>
      <c r="AD57" s="40">
        <f t="shared" si="5"/>
        <v>5.4</v>
      </c>
      <c r="AE57" s="51"/>
    </row>
    <row r="58" spans="1:31" x14ac:dyDescent="0.25">
      <c r="A58" s="16">
        <f t="shared" si="3"/>
        <v>49</v>
      </c>
      <c r="B58" s="37" t="s">
        <v>68</v>
      </c>
      <c r="C58" s="38" t="s">
        <v>33</v>
      </c>
      <c r="D58" s="49">
        <f t="shared" si="6"/>
        <v>3.3271428571428574</v>
      </c>
      <c r="E58" s="31"/>
      <c r="F58" s="23">
        <v>5</v>
      </c>
      <c r="G58" s="23">
        <v>5</v>
      </c>
      <c r="H58" s="23">
        <v>5</v>
      </c>
      <c r="I58" s="32"/>
      <c r="J58" s="32"/>
      <c r="K58" s="65">
        <v>1</v>
      </c>
      <c r="L58" s="65">
        <v>6</v>
      </c>
      <c r="M58" s="65">
        <v>2</v>
      </c>
      <c r="N58" s="65">
        <v>2.5</v>
      </c>
      <c r="O58" s="65">
        <v>5.5</v>
      </c>
      <c r="P58" s="65"/>
      <c r="Q58" s="40">
        <f t="shared" si="4"/>
        <v>4</v>
      </c>
      <c r="R58" s="32"/>
      <c r="S58" s="23">
        <v>5.3</v>
      </c>
      <c r="T58" s="54"/>
      <c r="U58" s="23">
        <v>4.5</v>
      </c>
      <c r="V58" s="23">
        <v>6.2</v>
      </c>
      <c r="W58" s="32"/>
      <c r="X58" s="32">
        <v>5</v>
      </c>
      <c r="Y58" s="32">
        <v>4.0999999999999996</v>
      </c>
      <c r="Z58" s="32">
        <v>6</v>
      </c>
      <c r="AA58" s="32">
        <v>5.257142857142858</v>
      </c>
      <c r="AB58" s="32"/>
      <c r="AC58" s="50">
        <v>5.7</v>
      </c>
      <c r="AD58" s="40">
        <f t="shared" si="5"/>
        <v>5.257142857142858</v>
      </c>
      <c r="AE58" s="51">
        <v>1</v>
      </c>
    </row>
    <row r="59" spans="1:31" x14ac:dyDescent="0.25">
      <c r="A59" s="16">
        <f t="shared" si="3"/>
        <v>50</v>
      </c>
      <c r="B59" s="27" t="s">
        <v>48</v>
      </c>
      <c r="C59" s="28" t="s">
        <v>33</v>
      </c>
      <c r="D59" s="49">
        <f t="shared" si="6"/>
        <v>3.5045833333333327</v>
      </c>
      <c r="E59" s="31"/>
      <c r="F59" s="23">
        <v>5</v>
      </c>
      <c r="G59" s="23">
        <v>7</v>
      </c>
      <c r="H59" s="23">
        <v>7</v>
      </c>
      <c r="I59" s="32"/>
      <c r="J59" s="32"/>
      <c r="K59" s="32">
        <v>3.5</v>
      </c>
      <c r="L59" s="65">
        <v>3.5</v>
      </c>
      <c r="M59" s="65">
        <v>3</v>
      </c>
      <c r="N59" s="65">
        <v>7</v>
      </c>
      <c r="O59" s="65"/>
      <c r="P59" s="65">
        <v>7</v>
      </c>
      <c r="Q59" s="40">
        <f t="shared" si="4"/>
        <v>5.375</v>
      </c>
      <c r="R59" s="31"/>
      <c r="S59" s="23">
        <v>4.8</v>
      </c>
      <c r="T59" s="23">
        <v>5.4</v>
      </c>
      <c r="U59" s="23">
        <v>5.8</v>
      </c>
      <c r="V59" s="23">
        <v>6</v>
      </c>
      <c r="W59" s="32"/>
      <c r="X59" s="32">
        <v>6.3</v>
      </c>
      <c r="Y59" s="32">
        <v>5</v>
      </c>
      <c r="Z59" s="32">
        <v>4</v>
      </c>
      <c r="AA59" s="32">
        <v>6</v>
      </c>
      <c r="AB59" s="32">
        <v>5.4</v>
      </c>
      <c r="AC59" s="50"/>
      <c r="AD59" s="40">
        <f t="shared" si="5"/>
        <v>5.4111111111111105</v>
      </c>
      <c r="AE59" s="51"/>
    </row>
    <row r="60" spans="1:31" x14ac:dyDescent="0.25">
      <c r="A60" s="16">
        <f t="shared" si="3"/>
        <v>51</v>
      </c>
      <c r="B60" s="57" t="s">
        <v>87</v>
      </c>
      <c r="C60" s="58" t="s">
        <v>65</v>
      </c>
      <c r="D60" s="49">
        <f t="shared" si="6"/>
        <v>4.7068181818181811</v>
      </c>
      <c r="E60" s="31"/>
      <c r="F60" s="23">
        <v>6</v>
      </c>
      <c r="G60" s="55">
        <v>5</v>
      </c>
      <c r="H60" s="23">
        <v>6</v>
      </c>
      <c r="I60" s="23"/>
      <c r="J60" s="23">
        <v>5</v>
      </c>
      <c r="K60" s="65">
        <v>6.5</v>
      </c>
      <c r="L60" s="65">
        <v>7</v>
      </c>
      <c r="M60" s="65">
        <v>5.5</v>
      </c>
      <c r="N60" s="65">
        <v>7</v>
      </c>
      <c r="O60" s="65"/>
      <c r="P60" s="65">
        <v>6</v>
      </c>
      <c r="Q60" s="40">
        <f t="shared" si="4"/>
        <v>6</v>
      </c>
      <c r="R60" s="22">
        <v>5.9</v>
      </c>
      <c r="S60" s="23">
        <v>4</v>
      </c>
      <c r="T60" s="23">
        <v>4.5999999999999996</v>
      </c>
      <c r="U60" s="23">
        <v>6.1</v>
      </c>
      <c r="V60" s="23">
        <v>6.4</v>
      </c>
      <c r="W60" s="23">
        <v>5.4</v>
      </c>
      <c r="X60" s="32">
        <v>5.7</v>
      </c>
      <c r="Y60" s="32">
        <v>6.3</v>
      </c>
      <c r="Z60" s="23">
        <v>6.3</v>
      </c>
      <c r="AA60" s="23">
        <v>7</v>
      </c>
      <c r="AB60" s="32"/>
      <c r="AC60" s="50">
        <v>5.8</v>
      </c>
      <c r="AD60" s="40">
        <f t="shared" si="5"/>
        <v>5.7727272727272725</v>
      </c>
      <c r="AE60" s="51">
        <v>2.5</v>
      </c>
    </row>
    <row r="61" spans="1:31" x14ac:dyDescent="0.25">
      <c r="A61" s="16">
        <f t="shared" si="3"/>
        <v>52</v>
      </c>
      <c r="B61" s="37" t="s">
        <v>67</v>
      </c>
      <c r="C61" s="38" t="s">
        <v>35</v>
      </c>
      <c r="D61" s="49">
        <f t="shared" si="6"/>
        <v>4.9862500000000001</v>
      </c>
      <c r="E61" s="31"/>
      <c r="F61" s="23">
        <v>3.7</v>
      </c>
      <c r="G61" s="23">
        <v>5.7</v>
      </c>
      <c r="H61" s="23">
        <v>5.7</v>
      </c>
      <c r="I61" s="32"/>
      <c r="J61" s="32"/>
      <c r="K61" s="65">
        <v>4</v>
      </c>
      <c r="L61" s="65">
        <v>5.5</v>
      </c>
      <c r="M61" s="65">
        <v>7</v>
      </c>
      <c r="N61" s="65">
        <v>5.5</v>
      </c>
      <c r="O61" s="65">
        <v>4.5</v>
      </c>
      <c r="P61" s="65"/>
      <c r="Q61" s="40">
        <f t="shared" si="4"/>
        <v>5.2</v>
      </c>
      <c r="R61" s="32"/>
      <c r="S61" s="23">
        <v>4.8</v>
      </c>
      <c r="T61" s="23">
        <v>6.2</v>
      </c>
      <c r="U61" s="23">
        <v>6.1</v>
      </c>
      <c r="V61" s="23">
        <v>6.5</v>
      </c>
      <c r="W61" s="32"/>
      <c r="X61" s="32">
        <v>6.5</v>
      </c>
      <c r="Y61" s="32">
        <v>6.8</v>
      </c>
      <c r="Z61" s="32">
        <v>4</v>
      </c>
      <c r="AA61" s="32">
        <v>5.8875000000000002</v>
      </c>
      <c r="AB61" s="32"/>
      <c r="AC61" s="50">
        <v>6.2</v>
      </c>
      <c r="AD61" s="40">
        <f t="shared" si="5"/>
        <v>5.8875000000000002</v>
      </c>
      <c r="AE61" s="51">
        <v>4</v>
      </c>
    </row>
    <row r="62" spans="1:31" x14ac:dyDescent="0.25">
      <c r="A62" s="16">
        <f t="shared" si="3"/>
        <v>53</v>
      </c>
      <c r="B62" s="57" t="s">
        <v>88</v>
      </c>
      <c r="C62" s="58" t="s">
        <v>50</v>
      </c>
      <c r="D62" s="49">
        <f t="shared" si="6"/>
        <v>3.2893749999999997</v>
      </c>
      <c r="E62" s="31"/>
      <c r="F62" s="23">
        <v>6</v>
      </c>
      <c r="G62" s="23">
        <v>4</v>
      </c>
      <c r="H62" s="23">
        <v>6</v>
      </c>
      <c r="I62" s="32"/>
      <c r="J62" s="32"/>
      <c r="K62" s="65">
        <v>4</v>
      </c>
      <c r="L62" s="65">
        <v>5</v>
      </c>
      <c r="M62" s="65">
        <v>5.5</v>
      </c>
      <c r="N62" s="65">
        <v>5.5</v>
      </c>
      <c r="O62" s="65"/>
      <c r="P62" s="65">
        <v>2.5</v>
      </c>
      <c r="Q62" s="40">
        <f t="shared" si="4"/>
        <v>4.8125</v>
      </c>
      <c r="R62" s="31">
        <v>5.4</v>
      </c>
      <c r="S62" s="32">
        <v>4</v>
      </c>
      <c r="T62" s="32">
        <v>6.2</v>
      </c>
      <c r="U62" s="32"/>
      <c r="V62" s="32">
        <v>5.5</v>
      </c>
      <c r="W62" s="32"/>
      <c r="X62" s="32"/>
      <c r="Y62" s="32">
        <v>5.7</v>
      </c>
      <c r="Z62" s="23">
        <v>4.7</v>
      </c>
      <c r="AA62" s="23">
        <v>5.8</v>
      </c>
      <c r="AB62" s="32"/>
      <c r="AC62" s="50">
        <v>5.5</v>
      </c>
      <c r="AD62" s="40">
        <f t="shared" si="5"/>
        <v>5.35</v>
      </c>
      <c r="AE62" s="51"/>
    </row>
    <row r="63" spans="1:31" x14ac:dyDescent="0.25">
      <c r="A63" s="16">
        <f t="shared" si="3"/>
        <v>54</v>
      </c>
      <c r="B63" s="37" t="s">
        <v>61</v>
      </c>
      <c r="C63" s="38" t="s">
        <v>35</v>
      </c>
      <c r="D63" s="49">
        <f t="shared" si="6"/>
        <v>4.3537499999999998</v>
      </c>
      <c r="E63" s="31"/>
      <c r="F63" s="23">
        <v>5.4</v>
      </c>
      <c r="G63" s="23">
        <v>5</v>
      </c>
      <c r="H63" s="23">
        <v>5.4</v>
      </c>
      <c r="I63" s="32"/>
      <c r="J63" s="32"/>
      <c r="K63" s="65">
        <v>5</v>
      </c>
      <c r="L63" s="65">
        <v>1</v>
      </c>
      <c r="M63" s="65">
        <v>7</v>
      </c>
      <c r="N63" s="65">
        <v>5.5</v>
      </c>
      <c r="O63" s="65">
        <v>4.5</v>
      </c>
      <c r="P63" s="65"/>
      <c r="Q63" s="40">
        <f t="shared" si="4"/>
        <v>4.8499999999999996</v>
      </c>
      <c r="R63" s="31"/>
      <c r="S63" s="23">
        <v>5.0999999999999996</v>
      </c>
      <c r="T63" s="23">
        <v>6.3</v>
      </c>
      <c r="U63" s="23">
        <v>6.1</v>
      </c>
      <c r="V63" s="23">
        <v>6.5</v>
      </c>
      <c r="W63" s="32"/>
      <c r="X63" s="32">
        <v>6.5</v>
      </c>
      <c r="Y63" s="32">
        <v>6.8</v>
      </c>
      <c r="Z63" s="32">
        <v>4</v>
      </c>
      <c r="AA63" s="32">
        <v>5.9375</v>
      </c>
      <c r="AB63" s="32"/>
      <c r="AC63" s="50">
        <v>6.2</v>
      </c>
      <c r="AD63" s="40">
        <f t="shared" si="5"/>
        <v>5.9375</v>
      </c>
      <c r="AE63" s="51">
        <v>2.5</v>
      </c>
    </row>
    <row r="64" spans="1:31" ht="15.75" thickBot="1" x14ac:dyDescent="0.3">
      <c r="A64" s="17">
        <f t="shared" si="3"/>
        <v>55</v>
      </c>
      <c r="B64" s="91" t="s">
        <v>89</v>
      </c>
      <c r="C64" s="77" t="s">
        <v>54</v>
      </c>
      <c r="D64" s="78">
        <f t="shared" si="6"/>
        <v>4.8908080808080809</v>
      </c>
      <c r="E64" s="59"/>
      <c r="F64" s="24">
        <v>7</v>
      </c>
      <c r="G64" s="24">
        <v>6</v>
      </c>
      <c r="H64" s="24">
        <v>5</v>
      </c>
      <c r="I64" s="24"/>
      <c r="J64" s="24">
        <v>1</v>
      </c>
      <c r="K64" s="79">
        <v>1</v>
      </c>
      <c r="L64" s="79">
        <v>3</v>
      </c>
      <c r="M64" s="79">
        <v>7</v>
      </c>
      <c r="N64" s="79">
        <v>5.5</v>
      </c>
      <c r="O64" s="79"/>
      <c r="P64" s="79">
        <v>1</v>
      </c>
      <c r="Q64" s="80">
        <f t="shared" si="4"/>
        <v>4.0555555555555554</v>
      </c>
      <c r="R64" s="81">
        <v>2.1</v>
      </c>
      <c r="S64" s="24">
        <v>3.5</v>
      </c>
      <c r="T64" s="24">
        <v>5.5</v>
      </c>
      <c r="U64" s="24">
        <v>5.5</v>
      </c>
      <c r="V64" s="24">
        <v>5.5</v>
      </c>
      <c r="W64" s="24">
        <v>5.5</v>
      </c>
      <c r="X64" s="60">
        <v>5.8</v>
      </c>
      <c r="Y64" s="60">
        <v>6.2</v>
      </c>
      <c r="Z64" s="24">
        <v>3.9</v>
      </c>
      <c r="AA64" s="24">
        <v>7</v>
      </c>
      <c r="AB64" s="60"/>
      <c r="AC64" s="82">
        <v>6.2</v>
      </c>
      <c r="AD64" s="80">
        <f t="shared" si="5"/>
        <v>5.1545454545454552</v>
      </c>
      <c r="AE64" s="83">
        <v>5.5</v>
      </c>
    </row>
  </sheetData>
  <sortState ref="B8:AE63">
    <sortCondition ref="B8"/>
  </sortState>
  <mergeCells count="8">
    <mergeCell ref="A4:D4"/>
    <mergeCell ref="H4:L4"/>
    <mergeCell ref="A6:D6"/>
    <mergeCell ref="H7:L7"/>
    <mergeCell ref="H6:M6"/>
    <mergeCell ref="R4:AA4"/>
    <mergeCell ref="R6:S6"/>
    <mergeCell ref="H1:L1"/>
  </mergeCells>
  <phoneticPr fontId="0" type="noConversion"/>
  <pageMargins left="0.75" right="0.75" top="1" bottom="1" header="0" footer="0"/>
  <pageSetup paperSize="123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Secc.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Javier Rodrigo Onate Garcia</cp:lastModifiedBy>
  <cp:lastPrinted>2013-07-24T21:04:08Z</cp:lastPrinted>
  <dcterms:created xsi:type="dcterms:W3CDTF">1996-11-27T10:00:04Z</dcterms:created>
  <dcterms:modified xsi:type="dcterms:W3CDTF">2013-07-24T21:04:11Z</dcterms:modified>
</cp:coreProperties>
</file>